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Krankenkassen/"/>
    </mc:Choice>
  </mc:AlternateContent>
  <bookViews>
    <workbookView xWindow="0" yWindow="0" windowWidth="19200" windowHeight="7070"/>
  </bookViews>
  <sheets>
    <sheet name="Krankenkassen_2019" sheetId="2" r:id="rId1"/>
  </sheets>
  <definedNames>
    <definedName name="_xlnm._FilterDatabase" localSheetId="0" hidden="1">Krankenkassen_2019!$A$5:$N$20</definedName>
    <definedName name="_xlnm.Print_Titles" localSheetId="0">Krankenkassen_2019!$1:$1</definedName>
  </definedNames>
  <calcPr calcId="162913"/>
</workbook>
</file>

<file path=xl/calcChain.xml><?xml version="1.0" encoding="utf-8"?>
<calcChain xmlns="http://schemas.openxmlformats.org/spreadsheetml/2006/main">
  <c r="D24" i="2" l="1"/>
  <c r="E24" i="2"/>
  <c r="F24" i="2"/>
  <c r="G24" i="2"/>
  <c r="H24" i="2"/>
  <c r="I24" i="2"/>
  <c r="J24" i="2"/>
  <c r="K24" i="2"/>
  <c r="L24" i="2"/>
  <c r="M24" i="2"/>
  <c r="D25" i="2"/>
  <c r="D37" i="2" s="1"/>
  <c r="E25" i="2"/>
  <c r="F25" i="2"/>
  <c r="G25" i="2"/>
  <c r="G37" i="2" s="1"/>
  <c r="H25" i="2"/>
  <c r="H37" i="2" s="1"/>
  <c r="I25" i="2"/>
  <c r="J25" i="2"/>
  <c r="K25" i="2"/>
  <c r="K37" i="2" s="1"/>
  <c r="L25" i="2"/>
  <c r="L37" i="2" s="1"/>
  <c r="M25" i="2"/>
  <c r="D26" i="2"/>
  <c r="E26" i="2"/>
  <c r="N26" i="2" s="1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N29" i="2" s="1"/>
  <c r="E29" i="2"/>
  <c r="F29" i="2"/>
  <c r="G29" i="2"/>
  <c r="H29" i="2"/>
  <c r="I29" i="2"/>
  <c r="J29" i="2"/>
  <c r="K29" i="2"/>
  <c r="L29" i="2"/>
  <c r="M29" i="2"/>
  <c r="D30" i="2"/>
  <c r="E30" i="2"/>
  <c r="N30" i="2" s="1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N33" i="2" s="1"/>
  <c r="E33" i="2"/>
  <c r="F33" i="2"/>
  <c r="G33" i="2"/>
  <c r="H33" i="2"/>
  <c r="I33" i="2"/>
  <c r="J33" i="2"/>
  <c r="K33" i="2"/>
  <c r="L33" i="2"/>
  <c r="M33" i="2"/>
  <c r="D34" i="2"/>
  <c r="E34" i="2"/>
  <c r="N34" i="2" s="1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E37" i="2"/>
  <c r="F37" i="2"/>
  <c r="I37" i="2"/>
  <c r="J37" i="2"/>
  <c r="M37" i="2"/>
  <c r="C35" i="2"/>
  <c r="N35" i="2" s="1"/>
  <c r="C34" i="2"/>
  <c r="C33" i="2"/>
  <c r="C32" i="2"/>
  <c r="N32" i="2" s="1"/>
  <c r="C31" i="2"/>
  <c r="N31" i="2" s="1"/>
  <c r="C30" i="2"/>
  <c r="C29" i="2"/>
  <c r="C28" i="2"/>
  <c r="N28" i="2" s="1"/>
  <c r="C27" i="2"/>
  <c r="N27" i="2" s="1"/>
  <c r="C26" i="2"/>
  <c r="C25" i="2"/>
  <c r="C24" i="2"/>
  <c r="N24" i="2" s="1"/>
  <c r="N25" i="2" l="1"/>
  <c r="N37" i="2" s="1"/>
  <c r="C37" i="2"/>
  <c r="N20" i="2" l="1"/>
  <c r="N19" i="2"/>
  <c r="N18" i="2"/>
  <c r="N17" i="2"/>
  <c r="N16" i="2"/>
  <c r="N15" i="2"/>
  <c r="N14" i="2"/>
  <c r="N13" i="2"/>
  <c r="N12" i="2"/>
  <c r="N11" i="2"/>
  <c r="N10" i="2"/>
  <c r="N9" i="2"/>
  <c r="N7" i="2"/>
  <c r="N6" i="2"/>
  <c r="N5" i="2"/>
</calcChain>
</file>

<file path=xl/sharedStrings.xml><?xml version="1.0" encoding="utf-8"?>
<sst xmlns="http://schemas.openxmlformats.org/spreadsheetml/2006/main" count="99" uniqueCount="87">
  <si>
    <t>ADC1DS Aufteilung nach Branchen: Nicht-Leben direkt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</si>
  <si>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</si>
  <si>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</si>
  <si>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</si>
  <si>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</si>
  <si>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</si>
  <si>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</si>
  <si>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</si>
  <si>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</si>
  <si>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</si>
  <si>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</si>
  <si>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</si>
  <si>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</si>
  <si>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301000000 Gebuchte Prämien: Brutto</t>
  </si>
  <si>
    <t>301300000 Gebuchte Prämien (Nicht-Leben): Brutto</t>
  </si>
  <si>
    <t>301300100 Gebuchte Prämien (Nicht-Leben); direktes Geschäft: Brutto</t>
  </si>
  <si>
    <t xml:space="preserve"> </t>
  </si>
  <si>
    <t xml:space="preserve">Krankenkassen
</t>
  </si>
  <si>
    <t>Aquilana Versicherungen</t>
  </si>
  <si>
    <t>Atupri Gesundheitsversicherung</t>
  </si>
  <si>
    <t>Galenos AG</t>
  </si>
  <si>
    <t>Krankenkasse Luzerner Hinterland</t>
  </si>
  <si>
    <t>rhenusana</t>
  </si>
  <si>
    <t>sodalis gesundheitsgruppe</t>
  </si>
  <si>
    <t xml:space="preserve">Genossenschaft Krankenkasse Steffisburg </t>
  </si>
  <si>
    <t>Sumiswalder KK</t>
  </si>
  <si>
    <t>SWICA Krankenversicherung AG</t>
  </si>
  <si>
    <t>vita surselva</t>
  </si>
  <si>
    <t>Stiftung Krankenkasse Wädenswil</t>
  </si>
  <si>
    <t>Schweiz/Suisse</t>
  </si>
  <si>
    <t>Caisses-maladie</t>
  </si>
  <si>
    <t>Total
Krankenkassen/Caisses-maladie</t>
  </si>
  <si>
    <t>ADC1DS Répartition par branches: non-vie direct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</si>
  <si>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</si>
  <si>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</si>
  <si>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</si>
  <si>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</si>
  <si>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</si>
  <si>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</si>
  <si>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</si>
  <si>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</si>
  <si>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</si>
  <si>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</si>
  <si>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</si>
  <si>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</si>
  <si>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301000000 Primes émises brutes</t>
  </si>
  <si>
    <t>301300000 Primes émises (non-vie): brutes</t>
  </si>
  <si>
    <t>301300100 Primes émises (non-vie); affaires directes: brutes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</si>
  <si>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</si>
  <si>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</si>
  <si>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</si>
  <si>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</si>
  <si>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</si>
  <si>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</si>
  <si>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</si>
  <si>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</si>
  <si>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</si>
  <si>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</si>
  <si>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>Total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</si>
  <si>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</si>
  <si>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</si>
  <si>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</si>
  <si>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</si>
  <si>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</si>
  <si>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</si>
  <si>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</si>
  <si>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</si>
  <si>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</si>
  <si>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</si>
  <si>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</si>
  <si>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</si>
  <si>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Assurance accidents individuelle (CH)</t>
  </si>
  <si>
    <t>Assurance accidents professionnels obligatoire - AP selon LAA (CH)</t>
  </si>
  <si>
    <t>Assurance facultative selon la LAA (CH)</t>
  </si>
  <si>
    <t>Assurance complémentaire selon LAA (CH)</t>
  </si>
  <si>
    <t>Assurance accidents des passagers de véhicules automobiles (CH)</t>
  </si>
  <si>
    <t>Autre assurance accidents collective (CH)</t>
  </si>
  <si>
    <t>Assurance accidents non professionnels obligatoire - ANP selon LAA (CH)</t>
  </si>
  <si>
    <t>Assurance maladie selon la LCA: traitements ambulatoires (CH)</t>
  </si>
  <si>
    <t>Assurance maladie selon la LCA: traitements stationnaires (CH)</t>
  </si>
  <si>
    <t>Assurance maladie selon la LCA: soins (CH)</t>
  </si>
  <si>
    <t>Assurance maladie individuelle selon la LCA: perte de gains (CH)</t>
  </si>
  <si>
    <t>Assurance maladie collective selon la LCA: perte de gains (CH)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</si>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</sst>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31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8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8" fillId="2" borderId="1" xfId="1" applyNumberFormat="1" applyFont="1" applyFill="1" applyBorder="1" applyAlignment="1">
      <alignment vertical="top" wrapText="1" readingOrder="1"/>
    </xf>
    <xf numFmtId="164" fontId="8" fillId="2" borderId="1" xfId="1" applyNumberFormat="1" applyFont="1" applyFill="1" applyBorder="1" applyAlignment="1">
      <alignment vertical="top" wrapText="1" readingOrder="1"/>
    </xf>
    <xf numFmtId="164" fontId="8" fillId="4" borderId="1" xfId="1" applyNumberFormat="1" applyFont="1" applyFill="1" applyBorder="1" applyAlignment="1">
      <alignment vertical="top" wrapText="1" readingOrder="1"/>
    </xf>
    <xf numFmtId="165" fontId="8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5" fillId="0" borderId="0" xfId="1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3" fontId="13" fillId="2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3" fontId="12" fillId="3" borderId="0" xfId="0" applyNumberFormat="1" applyFont="1" applyFill="1" applyBorder="1" applyAlignment="1">
      <alignment vertical="top" wrapText="1"/>
    </xf>
    <xf numFmtId="3" fontId="13" fillId="4" borderId="1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 wrapText="1" readingOrder="1"/>
    </xf>
    <xf numFmtId="164" fontId="8" fillId="0" borderId="1" xfId="1" applyNumberFormat="1" applyFont="1" applyFill="1" applyBorder="1" applyAlignment="1">
      <alignment vertical="top" wrapText="1" readingOrder="1"/>
    </xf>
    <xf numFmtId="3" fontId="13" fillId="0" borderId="0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2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14.5" x14ac:dyDescent="0.35"/>
  <cols>
    <col min="1" max="2" width="42.90625" style="2" customWidth="1"/>
    <col min="3" max="3" width="10.54296875" style="3" customWidth="1"/>
    <col min="4" max="5" width="10.6328125" style="3" customWidth="1"/>
    <col min="6" max="6" width="10.54296875" style="3" customWidth="1"/>
    <col min="7" max="8" width="10.6328125" style="3" customWidth="1"/>
    <col min="9" max="9" width="10.54296875" style="3" customWidth="1"/>
    <col min="10" max="11" width="10.6328125" style="3" customWidth="1"/>
    <col min="12" max="12" width="10.54296875" style="3" customWidth="1"/>
    <col min="13" max="14" width="10.6328125" style="3" customWidth="1"/>
    <col min="15" max="16384" width="10.81640625" style="2"/>
  </cols>
  <sheetData>
    <row r="1" spans="1:14" ht="10" customHeight="1" x14ac:dyDescent="0.35">
      <c r="A1" s="11"/>
      <c r="B1" s="11" t="s">
        <v>16</v>
      </c>
    </row>
    <row r="2" spans="1:14" ht="27" x14ac:dyDescent="0.35">
      <c r="A2" s="12" t="s">
        <v>17</v>
      </c>
      <c r="B2" s="12" t="s">
        <v>30</v>
      </c>
      <c r="C2" s="5" t="s">
        <v>18</v>
      </c>
      <c r="D2" s="4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4" t="s">
        <v>25</v>
      </c>
      <c r="K2" s="5" t="s">
        <v>26</v>
      </c>
      <c r="L2" s="5" t="s">
        <v>27</v>
      </c>
      <c r="M2" s="5" t="s">
        <v>28</v>
      </c>
      <c r="N2" s="6" t="s">
        <v>31</v>
      </c>
    </row>
    <row r="3" spans="1:14" ht="19" customHeight="1" x14ac:dyDescent="0.35">
      <c r="A3" s="16" t="s">
        <v>54</v>
      </c>
      <c r="B3" s="16" t="s">
        <v>55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6" t="s">
        <v>29</v>
      </c>
    </row>
    <row r="4" spans="1:14" ht="23" customHeight="1" x14ac:dyDescent="0.35">
      <c r="A4" s="15" t="s">
        <v>85</v>
      </c>
      <c r="B4" s="15" t="s">
        <v>86</v>
      </c>
      <c r="C4" s="13">
        <v>2019</v>
      </c>
      <c r="D4" s="13">
        <v>2019</v>
      </c>
      <c r="E4" s="13">
        <v>2019</v>
      </c>
      <c r="F4" s="13">
        <v>2019</v>
      </c>
      <c r="G4" s="13">
        <v>2019</v>
      </c>
      <c r="H4" s="13">
        <v>2019</v>
      </c>
      <c r="I4" s="13">
        <v>2019</v>
      </c>
      <c r="J4" s="13">
        <v>2019</v>
      </c>
      <c r="K4" s="13">
        <v>2019</v>
      </c>
      <c r="L4" s="13">
        <v>2019</v>
      </c>
      <c r="M4" s="13">
        <v>2019</v>
      </c>
      <c r="N4" s="14">
        <v>2019</v>
      </c>
    </row>
    <row r="5" spans="1:14" ht="9" x14ac:dyDescent="0.35">
      <c r="A5" s="1" t="s">
        <v>13</v>
      </c>
      <c r="B5" s="1" t="s">
        <v>45</v>
      </c>
      <c r="C5" s="8">
        <v>32905896</v>
      </c>
      <c r="D5" s="8">
        <v>115243311</v>
      </c>
      <c r="E5" s="8">
        <v>13937743</v>
      </c>
      <c r="F5" s="8">
        <v>10374251</v>
      </c>
      <c r="G5" s="8">
        <v>10149861</v>
      </c>
      <c r="H5" s="8">
        <v>17406001</v>
      </c>
      <c r="I5" s="8">
        <v>1437058</v>
      </c>
      <c r="J5" s="8">
        <v>10386744</v>
      </c>
      <c r="K5" s="8">
        <v>1582981858</v>
      </c>
      <c r="L5" s="8">
        <v>2978615</v>
      </c>
      <c r="M5" s="8">
        <v>1409001</v>
      </c>
      <c r="N5" s="9">
        <f t="shared" ref="N5:N7" si="0">SUM(C5:M5)</f>
        <v>1799210339</v>
      </c>
    </row>
    <row r="6" spans="1:14" ht="9" x14ac:dyDescent="0.35">
      <c r="A6" s="1" t="s">
        <v>14</v>
      </c>
      <c r="B6" s="1" t="s">
        <v>46</v>
      </c>
      <c r="C6" s="8">
        <v>32905896</v>
      </c>
      <c r="D6" s="8">
        <v>115243311</v>
      </c>
      <c r="E6" s="8">
        <v>13937743</v>
      </c>
      <c r="F6" s="8">
        <v>10374251</v>
      </c>
      <c r="G6" s="8">
        <v>10149861</v>
      </c>
      <c r="H6" s="8">
        <v>17406001</v>
      </c>
      <c r="I6" s="8">
        <v>1437058</v>
      </c>
      <c r="J6" s="8">
        <v>10386744</v>
      </c>
      <c r="K6" s="8">
        <v>1582981858</v>
      </c>
      <c r="L6" s="8">
        <v>2978615</v>
      </c>
      <c r="M6" s="8">
        <v>1409001</v>
      </c>
      <c r="N6" s="9">
        <f t="shared" si="0"/>
        <v>1799210339</v>
      </c>
    </row>
    <row r="7" spans="1:14" ht="9" x14ac:dyDescent="0.35">
      <c r="A7" s="1" t="s">
        <v>15</v>
      </c>
      <c r="B7" s="1" t="s">
        <v>47</v>
      </c>
      <c r="C7" s="8">
        <v>32905896</v>
      </c>
      <c r="D7" s="8">
        <v>115243311</v>
      </c>
      <c r="E7" s="8">
        <v>13937743</v>
      </c>
      <c r="F7" s="8">
        <v>10374251</v>
      </c>
      <c r="G7" s="8">
        <v>10149861</v>
      </c>
      <c r="H7" s="8">
        <v>17406001</v>
      </c>
      <c r="I7" s="8">
        <v>1437058</v>
      </c>
      <c r="J7" s="8">
        <v>10386744</v>
      </c>
      <c r="K7" s="8">
        <v>1582981858</v>
      </c>
      <c r="L7" s="8">
        <v>2978615</v>
      </c>
      <c r="M7" s="8">
        <v>1409001</v>
      </c>
      <c r="N7" s="9">
        <f t="shared" si="0"/>
        <v>1799210339</v>
      </c>
    </row>
    <row r="8" spans="1:14" ht="9" x14ac:dyDescent="0.35">
      <c r="A8" s="1" t="s">
        <v>0</v>
      </c>
      <c r="B8" s="1" t="s">
        <v>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4" ht="9" x14ac:dyDescent="0.35">
      <c r="A9" s="1" t="s">
        <v>1</v>
      </c>
      <c r="B9" s="1" t="s">
        <v>33</v>
      </c>
      <c r="C9" s="7"/>
      <c r="D9" s="10">
        <v>0</v>
      </c>
      <c r="E9" s="10">
        <v>0</v>
      </c>
      <c r="F9" s="7"/>
      <c r="G9" s="7"/>
      <c r="H9" s="7"/>
      <c r="I9" s="7"/>
      <c r="J9" s="7"/>
      <c r="K9" s="8">
        <v>55673</v>
      </c>
      <c r="L9" s="7"/>
      <c r="M9" s="7"/>
      <c r="N9" s="9">
        <f t="shared" ref="N9:N20" si="1">SUM(C9:M9)</f>
        <v>55673</v>
      </c>
    </row>
    <row r="10" spans="1:14" ht="9" x14ac:dyDescent="0.35">
      <c r="A10" s="1" t="s">
        <v>2</v>
      </c>
      <c r="B10" s="1" t="s">
        <v>34</v>
      </c>
      <c r="C10" s="7"/>
      <c r="D10" s="10">
        <v>0</v>
      </c>
      <c r="E10" s="10">
        <v>0</v>
      </c>
      <c r="F10" s="7"/>
      <c r="G10" s="7"/>
      <c r="H10" s="7"/>
      <c r="I10" s="7"/>
      <c r="J10" s="7"/>
      <c r="K10" s="10">
        <v>0</v>
      </c>
      <c r="L10" s="7"/>
      <c r="M10" s="7"/>
      <c r="N10" s="9">
        <f t="shared" si="1"/>
        <v>0</v>
      </c>
    </row>
    <row r="11" spans="1:14" ht="9" x14ac:dyDescent="0.35">
      <c r="A11" s="1" t="s">
        <v>3</v>
      </c>
      <c r="B11" s="1" t="s">
        <v>35</v>
      </c>
      <c r="C11" s="7"/>
      <c r="D11" s="10">
        <v>0</v>
      </c>
      <c r="E11" s="10">
        <v>0</v>
      </c>
      <c r="F11" s="7"/>
      <c r="G11" s="7"/>
      <c r="H11" s="7"/>
      <c r="I11" s="7"/>
      <c r="J11" s="7"/>
      <c r="K11" s="10">
        <v>0</v>
      </c>
      <c r="L11" s="7"/>
      <c r="M11" s="7"/>
      <c r="N11" s="9">
        <f t="shared" si="1"/>
        <v>0</v>
      </c>
    </row>
    <row r="12" spans="1:14" ht="9" x14ac:dyDescent="0.35">
      <c r="A12" s="1" t="s">
        <v>4</v>
      </c>
      <c r="B12" s="1" t="s">
        <v>36</v>
      </c>
      <c r="C12" s="7"/>
      <c r="D12" s="10">
        <v>0</v>
      </c>
      <c r="E12" s="10">
        <v>0</v>
      </c>
      <c r="F12" s="7"/>
      <c r="G12" s="7"/>
      <c r="H12" s="7"/>
      <c r="I12" s="7"/>
      <c r="J12" s="7"/>
      <c r="K12" s="10">
        <v>0</v>
      </c>
      <c r="L12" s="7"/>
      <c r="M12" s="7"/>
      <c r="N12" s="9">
        <f t="shared" si="1"/>
        <v>0</v>
      </c>
    </row>
    <row r="13" spans="1:14" ht="9" x14ac:dyDescent="0.35">
      <c r="A13" s="1" t="s">
        <v>5</v>
      </c>
      <c r="B13" s="1" t="s">
        <v>37</v>
      </c>
      <c r="C13" s="7"/>
      <c r="D13" s="10">
        <v>0</v>
      </c>
      <c r="E13" s="10">
        <v>0</v>
      </c>
      <c r="F13" s="7"/>
      <c r="G13" s="7"/>
      <c r="H13" s="7"/>
      <c r="I13" s="7"/>
      <c r="J13" s="7"/>
      <c r="K13" s="10">
        <v>0</v>
      </c>
      <c r="L13" s="7"/>
      <c r="M13" s="7"/>
      <c r="N13" s="9">
        <f t="shared" si="1"/>
        <v>0</v>
      </c>
    </row>
    <row r="14" spans="1:14" ht="9" x14ac:dyDescent="0.35">
      <c r="A14" s="1" t="s">
        <v>6</v>
      </c>
      <c r="B14" s="1" t="s">
        <v>38</v>
      </c>
      <c r="C14" s="7"/>
      <c r="D14" s="10">
        <v>0</v>
      </c>
      <c r="E14" s="10">
        <v>0</v>
      </c>
      <c r="F14" s="7"/>
      <c r="G14" s="7"/>
      <c r="H14" s="7"/>
      <c r="I14" s="7"/>
      <c r="J14" s="7"/>
      <c r="K14" s="10">
        <v>0</v>
      </c>
      <c r="L14" s="7"/>
      <c r="M14" s="7"/>
      <c r="N14" s="9">
        <f t="shared" si="1"/>
        <v>0</v>
      </c>
    </row>
    <row r="15" spans="1:14" ht="9.5" customHeight="1" x14ac:dyDescent="0.35">
      <c r="A15" s="1" t="s">
        <v>7</v>
      </c>
      <c r="B15" s="1" t="s">
        <v>39</v>
      </c>
      <c r="C15" s="7"/>
      <c r="D15" s="10">
        <v>0</v>
      </c>
      <c r="E15" s="10">
        <v>0</v>
      </c>
      <c r="F15" s="7"/>
      <c r="G15" s="7"/>
      <c r="H15" s="7"/>
      <c r="I15" s="7"/>
      <c r="J15" s="7"/>
      <c r="K15" s="10">
        <v>0</v>
      </c>
      <c r="L15" s="7"/>
      <c r="M15" s="7"/>
      <c r="N15" s="9">
        <f t="shared" si="1"/>
        <v>0</v>
      </c>
    </row>
    <row r="16" spans="1:14" ht="9" x14ac:dyDescent="0.35">
      <c r="A16" s="1" t="s">
        <v>8</v>
      </c>
      <c r="B16" s="1" t="s">
        <v>40</v>
      </c>
      <c r="C16" s="8">
        <v>14702216</v>
      </c>
      <c r="D16" s="8">
        <v>52591525</v>
      </c>
      <c r="E16" s="8">
        <v>3955132</v>
      </c>
      <c r="F16" s="8">
        <v>3121709</v>
      </c>
      <c r="G16" s="8">
        <v>4603068</v>
      </c>
      <c r="H16" s="8">
        <v>6304589</v>
      </c>
      <c r="I16" s="8">
        <v>513905</v>
      </c>
      <c r="J16" s="8">
        <v>5830300</v>
      </c>
      <c r="K16" s="8">
        <v>354889476</v>
      </c>
      <c r="L16" s="8">
        <v>1365738</v>
      </c>
      <c r="M16" s="8">
        <v>888880</v>
      </c>
      <c r="N16" s="9">
        <f t="shared" si="1"/>
        <v>448766538</v>
      </c>
    </row>
    <row r="17" spans="1:14" ht="9" x14ac:dyDescent="0.35">
      <c r="A17" s="1" t="s">
        <v>9</v>
      </c>
      <c r="B17" s="1" t="s">
        <v>41</v>
      </c>
      <c r="C17" s="8">
        <v>18203680</v>
      </c>
      <c r="D17" s="8">
        <v>34113955</v>
      </c>
      <c r="E17" s="8">
        <v>9791201</v>
      </c>
      <c r="F17" s="8">
        <v>7252542</v>
      </c>
      <c r="G17" s="8">
        <v>4987558</v>
      </c>
      <c r="H17" s="8">
        <v>5752259</v>
      </c>
      <c r="I17" s="8">
        <v>923153</v>
      </c>
      <c r="J17" s="8">
        <v>4556444</v>
      </c>
      <c r="K17" s="8">
        <v>369689740</v>
      </c>
      <c r="L17" s="8">
        <v>1612877</v>
      </c>
      <c r="M17" s="8">
        <v>423539</v>
      </c>
      <c r="N17" s="9">
        <f t="shared" si="1"/>
        <v>457306948</v>
      </c>
    </row>
    <row r="18" spans="1:14" ht="9" x14ac:dyDescent="0.35">
      <c r="A18" s="1" t="s">
        <v>10</v>
      </c>
      <c r="B18" s="1" t="s">
        <v>42</v>
      </c>
      <c r="C18" s="7"/>
      <c r="D18" s="10">
        <v>0</v>
      </c>
      <c r="E18" s="10">
        <v>0</v>
      </c>
      <c r="F18" s="7"/>
      <c r="G18" s="8">
        <v>559235</v>
      </c>
      <c r="H18" s="8">
        <v>1221189</v>
      </c>
      <c r="I18" s="7"/>
      <c r="J18" s="7"/>
      <c r="K18" s="10">
        <v>0</v>
      </c>
      <c r="L18" s="7"/>
      <c r="M18" s="7"/>
      <c r="N18" s="9">
        <f t="shared" si="1"/>
        <v>1780424</v>
      </c>
    </row>
    <row r="19" spans="1:14" ht="9" x14ac:dyDescent="0.35">
      <c r="A19" s="1" t="s">
        <v>11</v>
      </c>
      <c r="B19" s="1" t="s">
        <v>43</v>
      </c>
      <c r="C19" s="7"/>
      <c r="D19" s="8">
        <v>381056</v>
      </c>
      <c r="E19" s="8">
        <v>191410</v>
      </c>
      <c r="F19" s="7"/>
      <c r="G19" s="7"/>
      <c r="H19" s="8">
        <v>4127964</v>
      </c>
      <c r="I19" s="7"/>
      <c r="J19" s="7"/>
      <c r="K19" s="8">
        <v>4674811</v>
      </c>
      <c r="L19" s="7"/>
      <c r="M19" s="7"/>
      <c r="N19" s="9">
        <f t="shared" si="1"/>
        <v>9375241</v>
      </c>
    </row>
    <row r="20" spans="1:14" ht="9" x14ac:dyDescent="0.35">
      <c r="A20" s="1" t="s">
        <v>12</v>
      </c>
      <c r="B20" s="1" t="s">
        <v>44</v>
      </c>
      <c r="C20" s="7"/>
      <c r="D20" s="8">
        <v>28156775</v>
      </c>
      <c r="E20" s="10">
        <v>0</v>
      </c>
      <c r="F20" s="7"/>
      <c r="G20" s="7"/>
      <c r="H20" s="7"/>
      <c r="I20" s="7"/>
      <c r="J20" s="7"/>
      <c r="K20" s="8">
        <v>853672158</v>
      </c>
      <c r="L20" s="7"/>
      <c r="M20" s="8">
        <v>96582</v>
      </c>
      <c r="N20" s="9">
        <f t="shared" si="1"/>
        <v>881925515</v>
      </c>
    </row>
    <row r="21" spans="1:14" ht="19.5" customHeight="1" x14ac:dyDescent="0.35"/>
    <row r="22" spans="1:14" ht="10.5" x14ac:dyDescent="0.25">
      <c r="A22" s="17" t="s">
        <v>56</v>
      </c>
      <c r="B22" s="17" t="s">
        <v>57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9" x14ac:dyDescent="0.35">
      <c r="A23" s="1"/>
      <c r="B23" s="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9"/>
    </row>
    <row r="24" spans="1:14" ht="9" x14ac:dyDescent="0.35">
      <c r="A24" s="1" t="s">
        <v>59</v>
      </c>
      <c r="B24" s="1" t="s">
        <v>71</v>
      </c>
      <c r="C24" s="18">
        <f>C9</f>
        <v>0</v>
      </c>
      <c r="D24" s="18">
        <f t="shared" ref="D24:M24" si="2">D9</f>
        <v>0</v>
      </c>
      <c r="E24" s="18">
        <f t="shared" si="2"/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55673</v>
      </c>
      <c r="L24" s="18">
        <f t="shared" si="2"/>
        <v>0</v>
      </c>
      <c r="M24" s="18">
        <f t="shared" si="2"/>
        <v>0</v>
      </c>
      <c r="N24" s="9">
        <f t="shared" ref="N24:N35" si="3">SUM(C24:M24)</f>
        <v>55673</v>
      </c>
    </row>
    <row r="25" spans="1:14" ht="9" x14ac:dyDescent="0.35">
      <c r="A25" s="1" t="s">
        <v>60</v>
      </c>
      <c r="B25" s="1" t="s">
        <v>72</v>
      </c>
      <c r="C25" s="18">
        <f t="shared" ref="C25:M35" si="4">C10</f>
        <v>0</v>
      </c>
      <c r="D25" s="18">
        <f t="shared" si="4"/>
        <v>0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9">
        <f t="shared" si="3"/>
        <v>0</v>
      </c>
    </row>
    <row r="26" spans="1:14" ht="9.5" customHeight="1" x14ac:dyDescent="0.35">
      <c r="A26" s="1" t="s">
        <v>61</v>
      </c>
      <c r="B26" s="1" t="s">
        <v>73</v>
      </c>
      <c r="C26" s="19">
        <f t="shared" si="4"/>
        <v>0</v>
      </c>
      <c r="D26" s="19">
        <f t="shared" si="4"/>
        <v>0</v>
      </c>
      <c r="E26" s="19">
        <f t="shared" si="4"/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9">
        <f t="shared" si="3"/>
        <v>0</v>
      </c>
    </row>
    <row r="27" spans="1:14" ht="9" x14ac:dyDescent="0.35">
      <c r="A27" s="1" t="s">
        <v>62</v>
      </c>
      <c r="B27" s="1" t="s">
        <v>74</v>
      </c>
      <c r="C27" s="19">
        <f t="shared" si="4"/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9">
        <f t="shared" si="3"/>
        <v>0</v>
      </c>
    </row>
    <row r="28" spans="1:14" ht="9" x14ac:dyDescent="0.35">
      <c r="A28" s="1" t="s">
        <v>63</v>
      </c>
      <c r="B28" s="1" t="s">
        <v>75</v>
      </c>
      <c r="C28" s="19">
        <f t="shared" si="4"/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19">
        <f t="shared" si="4"/>
        <v>0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9">
        <f t="shared" si="3"/>
        <v>0</v>
      </c>
    </row>
    <row r="29" spans="1:14" ht="9" x14ac:dyDescent="0.35">
      <c r="A29" s="1" t="s">
        <v>64</v>
      </c>
      <c r="B29" s="1" t="s">
        <v>76</v>
      </c>
      <c r="C29" s="19">
        <f t="shared" si="4"/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  <c r="I29" s="19">
        <f t="shared" si="4"/>
        <v>0</v>
      </c>
      <c r="J29" s="19">
        <f t="shared" si="4"/>
        <v>0</v>
      </c>
      <c r="K29" s="19">
        <f t="shared" si="4"/>
        <v>0</v>
      </c>
      <c r="L29" s="19">
        <f t="shared" si="4"/>
        <v>0</v>
      </c>
      <c r="M29" s="19">
        <f t="shared" si="4"/>
        <v>0</v>
      </c>
      <c r="N29" s="9">
        <f t="shared" si="3"/>
        <v>0</v>
      </c>
    </row>
    <row r="30" spans="1:14" ht="9" x14ac:dyDescent="0.35">
      <c r="A30" s="1" t="s">
        <v>65</v>
      </c>
      <c r="B30" s="1" t="s">
        <v>77</v>
      </c>
      <c r="C30" s="19">
        <f t="shared" si="4"/>
        <v>0</v>
      </c>
      <c r="D30" s="19">
        <f t="shared" si="4"/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9">
        <f t="shared" si="3"/>
        <v>0</v>
      </c>
    </row>
    <row r="31" spans="1:14" ht="9" x14ac:dyDescent="0.35">
      <c r="A31" s="1" t="s">
        <v>66</v>
      </c>
      <c r="B31" s="1" t="s">
        <v>78</v>
      </c>
      <c r="C31" s="19">
        <f t="shared" si="4"/>
        <v>14702216</v>
      </c>
      <c r="D31" s="19">
        <f t="shared" si="4"/>
        <v>52591525</v>
      </c>
      <c r="E31" s="19">
        <f t="shared" si="4"/>
        <v>3955132</v>
      </c>
      <c r="F31" s="19">
        <f t="shared" si="4"/>
        <v>3121709</v>
      </c>
      <c r="G31" s="19">
        <f t="shared" si="4"/>
        <v>4603068</v>
      </c>
      <c r="H31" s="19">
        <f t="shared" si="4"/>
        <v>6304589</v>
      </c>
      <c r="I31" s="19">
        <f t="shared" si="4"/>
        <v>513905</v>
      </c>
      <c r="J31" s="19">
        <f t="shared" si="4"/>
        <v>5830300</v>
      </c>
      <c r="K31" s="19">
        <f t="shared" si="4"/>
        <v>354889476</v>
      </c>
      <c r="L31" s="19">
        <f t="shared" si="4"/>
        <v>1365738</v>
      </c>
      <c r="M31" s="19">
        <f t="shared" si="4"/>
        <v>888880</v>
      </c>
      <c r="N31" s="9">
        <f t="shared" si="3"/>
        <v>448766538</v>
      </c>
    </row>
    <row r="32" spans="1:14" ht="9" x14ac:dyDescent="0.35">
      <c r="A32" s="1" t="s">
        <v>67</v>
      </c>
      <c r="B32" s="1" t="s">
        <v>79</v>
      </c>
      <c r="C32" s="19">
        <f t="shared" si="4"/>
        <v>18203680</v>
      </c>
      <c r="D32" s="19">
        <f t="shared" si="4"/>
        <v>34113955</v>
      </c>
      <c r="E32" s="19">
        <f t="shared" si="4"/>
        <v>9791201</v>
      </c>
      <c r="F32" s="19">
        <f t="shared" si="4"/>
        <v>7252542</v>
      </c>
      <c r="G32" s="19">
        <f t="shared" si="4"/>
        <v>4987558</v>
      </c>
      <c r="H32" s="19">
        <f t="shared" si="4"/>
        <v>5752259</v>
      </c>
      <c r="I32" s="19">
        <f t="shared" si="4"/>
        <v>923153</v>
      </c>
      <c r="J32" s="19">
        <f t="shared" si="4"/>
        <v>4556444</v>
      </c>
      <c r="K32" s="19">
        <f t="shared" si="4"/>
        <v>369689740</v>
      </c>
      <c r="L32" s="19">
        <f t="shared" si="4"/>
        <v>1612877</v>
      </c>
      <c r="M32" s="19">
        <f t="shared" si="4"/>
        <v>423539</v>
      </c>
      <c r="N32" s="9">
        <f t="shared" si="3"/>
        <v>457306948</v>
      </c>
    </row>
    <row r="33" spans="1:14" ht="9" x14ac:dyDescent="0.35">
      <c r="A33" s="1" t="s">
        <v>68</v>
      </c>
      <c r="B33" s="1" t="s">
        <v>80</v>
      </c>
      <c r="C33" s="19">
        <f t="shared" si="4"/>
        <v>0</v>
      </c>
      <c r="D33" s="19">
        <f t="shared" si="4"/>
        <v>0</v>
      </c>
      <c r="E33" s="19">
        <f t="shared" si="4"/>
        <v>0</v>
      </c>
      <c r="F33" s="19">
        <f t="shared" si="4"/>
        <v>0</v>
      </c>
      <c r="G33" s="19">
        <f t="shared" si="4"/>
        <v>559235</v>
      </c>
      <c r="H33" s="19">
        <f t="shared" si="4"/>
        <v>1221189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9">
        <f t="shared" si="3"/>
        <v>1780424</v>
      </c>
    </row>
    <row r="34" spans="1:14" ht="9" x14ac:dyDescent="0.35">
      <c r="A34" s="1" t="s">
        <v>69</v>
      </c>
      <c r="B34" s="1" t="s">
        <v>81</v>
      </c>
      <c r="C34" s="19">
        <f t="shared" si="4"/>
        <v>0</v>
      </c>
      <c r="D34" s="19">
        <f t="shared" si="4"/>
        <v>381056</v>
      </c>
      <c r="E34" s="19">
        <f t="shared" si="4"/>
        <v>191410</v>
      </c>
      <c r="F34" s="19">
        <f t="shared" si="4"/>
        <v>0</v>
      </c>
      <c r="G34" s="19">
        <f t="shared" si="4"/>
        <v>0</v>
      </c>
      <c r="H34" s="19">
        <f t="shared" si="4"/>
        <v>4127964</v>
      </c>
      <c r="I34" s="19">
        <f t="shared" si="4"/>
        <v>0</v>
      </c>
      <c r="J34" s="19">
        <f t="shared" si="4"/>
        <v>0</v>
      </c>
      <c r="K34" s="19">
        <f t="shared" si="4"/>
        <v>4674811</v>
      </c>
      <c r="L34" s="19">
        <f t="shared" si="4"/>
        <v>0</v>
      </c>
      <c r="M34" s="19">
        <f t="shared" si="4"/>
        <v>0</v>
      </c>
      <c r="N34" s="9">
        <f t="shared" si="3"/>
        <v>9375241</v>
      </c>
    </row>
    <row r="35" spans="1:14" ht="9" x14ac:dyDescent="0.35">
      <c r="A35" s="1" t="s">
        <v>70</v>
      </c>
      <c r="B35" s="1" t="s">
        <v>82</v>
      </c>
      <c r="C35" s="19">
        <f t="shared" si="4"/>
        <v>0</v>
      </c>
      <c r="D35" s="19">
        <f t="shared" si="4"/>
        <v>28156775</v>
      </c>
      <c r="E35" s="19">
        <f t="shared" si="4"/>
        <v>0</v>
      </c>
      <c r="F35" s="19">
        <f t="shared" si="4"/>
        <v>0</v>
      </c>
      <c r="G35" s="19">
        <f t="shared" si="4"/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853672158</v>
      </c>
      <c r="L35" s="19">
        <f t="shared" si="4"/>
        <v>0</v>
      </c>
      <c r="M35" s="19">
        <f t="shared" si="4"/>
        <v>96582</v>
      </c>
      <c r="N35" s="9">
        <f t="shared" si="3"/>
        <v>881925515</v>
      </c>
    </row>
    <row r="36" spans="1:14" ht="9" x14ac:dyDescent="0.2">
      <c r="A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5"/>
    </row>
    <row r="37" spans="1:14" ht="10" x14ac:dyDescent="0.35">
      <c r="A37" s="22" t="s">
        <v>58</v>
      </c>
      <c r="B37" s="22" t="s">
        <v>58</v>
      </c>
      <c r="C37" s="23">
        <f>SUM(C24:C35)</f>
        <v>32905896</v>
      </c>
      <c r="D37" s="23">
        <f t="shared" ref="D37:M37" si="5">SUM(D24:D35)</f>
        <v>115243311</v>
      </c>
      <c r="E37" s="23">
        <f t="shared" si="5"/>
        <v>13937743</v>
      </c>
      <c r="F37" s="23">
        <f t="shared" si="5"/>
        <v>10374251</v>
      </c>
      <c r="G37" s="23">
        <f t="shared" si="5"/>
        <v>10149861</v>
      </c>
      <c r="H37" s="23">
        <f t="shared" si="5"/>
        <v>17406001</v>
      </c>
      <c r="I37" s="23">
        <f t="shared" si="5"/>
        <v>1437058</v>
      </c>
      <c r="J37" s="23">
        <f t="shared" si="5"/>
        <v>10386744</v>
      </c>
      <c r="K37" s="23">
        <f t="shared" si="5"/>
        <v>1582981858</v>
      </c>
      <c r="L37" s="23">
        <f t="shared" si="5"/>
        <v>2978615</v>
      </c>
      <c r="M37" s="23">
        <f t="shared" si="5"/>
        <v>1409001</v>
      </c>
      <c r="N37" s="26">
        <f>SUM(N24:N36)</f>
        <v>1799210339</v>
      </c>
    </row>
    <row r="38" spans="1:14" ht="10" x14ac:dyDescent="0.3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0"/>
    </row>
    <row r="39" spans="1:14" ht="8" x14ac:dyDescent="0.2">
      <c r="A39" s="24" t="s">
        <v>83</v>
      </c>
      <c r="B39" s="2" t="s">
        <v>84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8" x14ac:dyDescent="0.2">
      <c r="A40" s="24" t="s">
        <v>48</v>
      </c>
      <c r="B40" s="24" t="s">
        <v>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8" x14ac:dyDescent="0.2">
      <c r="A41" s="24" t="s">
        <v>50</v>
      </c>
      <c r="B41" s="24" t="s">
        <v>51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8" x14ac:dyDescent="0.2">
      <c r="A42" s="24" t="s">
        <v>52</v>
      </c>
      <c r="B42" s="24" t="s">
        <v>53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2020-08-23T22:00:00+00:00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6007-T-2-20731</_dlc_DocId>
    <_dlc_DocIdUrl xmlns="c02c0bea-4f82-4aa1-baab-e854decf7601">
      <Url>https://dok.finma.ch/sites/6007-T/_layouts/15/DocIdRedir.aspx?ID=6007-T-2-20731</Url>
      <Description>6007-T-2-20731</Description>
    </_dlc_DocIdUrl>
  </documentManagement>
</p:properties>
</file>

<file path=customXml/itemProps1.xml><?xml version="1.0" encoding="utf-8"?>
<ds:datastoreItem xmlns:ds="http://schemas.openxmlformats.org/officeDocument/2006/customXml" ds:itemID="{C184F8B6-B052-48E9-88E7-2DDF83D5D1CD}"/>
</file>

<file path=customXml/itemProps2.xml><?xml version="1.0" encoding="utf-8"?>
<ds:datastoreItem xmlns:ds="http://schemas.openxmlformats.org/officeDocument/2006/customXml" ds:itemID="{2D6203C3-0B8D-4462-BD98-36FBDF970E2E}"/>
</file>

<file path=customXml/itemProps3.xml><?xml version="1.0" encoding="utf-8"?>
<ds:datastoreItem xmlns:ds="http://schemas.openxmlformats.org/officeDocument/2006/customXml" ds:itemID="{E49ECE0F-C4D0-4AA6-8253-79C63B03ACE7}"/>
</file>

<file path=customXml/itemProps4.xml><?xml version="1.0" encoding="utf-8"?>
<ds:datastoreItem xmlns:ds="http://schemas.openxmlformats.org/officeDocument/2006/customXml" ds:itemID="{037DEB84-5E0D-43FA-B833-33D37DC6F2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Krankenkassen_2019</vt:lpstr>
      <vt:lpstr>Krankenkassen_2019!Drucktitel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2020-09-01T11:10:25Z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4761f946-ee40-46b1-a2c9-fbee770422d1</vt:lpwstr>
  </property>
  <property fmtid="{D5CDD505-2E9C-101B-9397-08002B2CF9AE}" pid="7" name="DossierStatus_Note">
    <vt:lpwstr/>
  </property>
</Properties>
</file>