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02 Gebuchte Prämien brutto Daten für finma.ch/"/>
    </mc:Choice>
  </mc:AlternateContent>
  <bookViews>
    <workbookView xWindow="0" yWindow="0" windowWidth="19200" windowHeight="7070"/>
  </bookViews>
  <sheets>
    <sheet name="Krankenversicherer_2019" sheetId="2" r:id="rId1"/>
  </sheets>
  <definedNames>
    <definedName name="_xlnm.Print_Titles" localSheetId="0">Krankenversicherer_2019!#REF!</definedName>
  </definedNames>
  <calcPr calcId="162913"/>
</workbook>
</file>

<file path=xl/calcChain.xml><?xml version="1.0" encoding="utf-8"?>
<calcChain xmlns="http://schemas.openxmlformats.org/spreadsheetml/2006/main">
  <c r="Y272" i="2" l="1"/>
  <c r="X272" i="2"/>
  <c r="Y271" i="2"/>
  <c r="X271" i="2"/>
  <c r="Y270" i="2"/>
  <c r="X270" i="2"/>
  <c r="Y269" i="2"/>
  <c r="X269" i="2"/>
  <c r="Y268" i="2"/>
  <c r="X268" i="2"/>
  <c r="Y267" i="2"/>
  <c r="X267" i="2"/>
  <c r="Y266" i="2"/>
  <c r="X266" i="2"/>
  <c r="Y265" i="2"/>
  <c r="X265" i="2"/>
  <c r="Y264" i="2"/>
  <c r="X264" i="2"/>
  <c r="Y263" i="2"/>
  <c r="X263" i="2"/>
  <c r="Y262" i="2"/>
  <c r="X262" i="2"/>
  <c r="Y261" i="2"/>
  <c r="X261" i="2"/>
  <c r="Y260" i="2"/>
  <c r="X260" i="2"/>
  <c r="Y259" i="2"/>
  <c r="X259" i="2"/>
  <c r="Y258" i="2"/>
  <c r="X258" i="2"/>
  <c r="Y257" i="2"/>
  <c r="X257" i="2"/>
  <c r="Y256" i="2"/>
  <c r="X256" i="2"/>
  <c r="Y255" i="2"/>
  <c r="X255" i="2"/>
  <c r="Y254" i="2"/>
  <c r="X254" i="2"/>
  <c r="Y253" i="2"/>
  <c r="X253" i="2"/>
  <c r="Y252" i="2"/>
  <c r="X252" i="2"/>
  <c r="Y251" i="2"/>
  <c r="X251" i="2"/>
  <c r="Y250" i="2"/>
  <c r="X250" i="2"/>
  <c r="Y249" i="2"/>
  <c r="X249" i="2"/>
  <c r="Y248" i="2"/>
  <c r="X248" i="2"/>
  <c r="Y247" i="2"/>
  <c r="X247" i="2"/>
  <c r="Y246" i="2"/>
  <c r="X246" i="2"/>
  <c r="Y245" i="2"/>
  <c r="X245" i="2"/>
  <c r="Y244" i="2"/>
  <c r="X244" i="2"/>
  <c r="Y243" i="2"/>
  <c r="X243" i="2"/>
  <c r="Y242" i="2"/>
  <c r="X242" i="2"/>
  <c r="Y241" i="2"/>
  <c r="X241" i="2"/>
  <c r="Y240" i="2"/>
  <c r="X240" i="2"/>
  <c r="Y239" i="2"/>
  <c r="X239" i="2"/>
  <c r="Y238" i="2"/>
  <c r="X238" i="2"/>
  <c r="Y237" i="2"/>
  <c r="X237" i="2"/>
  <c r="Y236" i="2"/>
  <c r="X236" i="2"/>
  <c r="Y235" i="2"/>
  <c r="X235" i="2"/>
  <c r="Y234" i="2"/>
  <c r="X234" i="2"/>
  <c r="Y233" i="2"/>
  <c r="X233" i="2"/>
  <c r="Y232" i="2"/>
  <c r="X232" i="2"/>
  <c r="Y231" i="2"/>
  <c r="X231" i="2"/>
  <c r="Y230" i="2"/>
  <c r="X230" i="2"/>
  <c r="Y229" i="2"/>
  <c r="X229" i="2"/>
  <c r="Y228" i="2"/>
  <c r="X228" i="2"/>
  <c r="Y227" i="2"/>
  <c r="X227" i="2"/>
  <c r="Y226" i="2"/>
  <c r="X226" i="2"/>
  <c r="Y225" i="2"/>
  <c r="X225" i="2"/>
  <c r="Y224" i="2"/>
  <c r="X224" i="2"/>
  <c r="Y223" i="2"/>
  <c r="X223" i="2"/>
  <c r="Y222" i="2"/>
  <c r="X222" i="2"/>
  <c r="Y221" i="2"/>
  <c r="X221" i="2"/>
  <c r="W272" i="2"/>
  <c r="V272" i="2"/>
  <c r="W271" i="2"/>
  <c r="V271" i="2"/>
  <c r="W270" i="2"/>
  <c r="V270" i="2"/>
  <c r="W269" i="2"/>
  <c r="V269" i="2"/>
  <c r="W268" i="2"/>
  <c r="V268" i="2"/>
  <c r="W267" i="2"/>
  <c r="V267" i="2"/>
  <c r="W266" i="2"/>
  <c r="V266" i="2"/>
  <c r="W265" i="2"/>
  <c r="V265" i="2"/>
  <c r="W264" i="2"/>
  <c r="V264" i="2"/>
  <c r="W263" i="2"/>
  <c r="V263" i="2"/>
  <c r="W262" i="2"/>
  <c r="V262" i="2"/>
  <c r="W261" i="2"/>
  <c r="V261" i="2"/>
  <c r="W260" i="2"/>
  <c r="V260" i="2"/>
  <c r="W259" i="2"/>
  <c r="V259" i="2"/>
  <c r="W258" i="2"/>
  <c r="V258" i="2"/>
  <c r="W257" i="2"/>
  <c r="V257" i="2"/>
  <c r="W256" i="2"/>
  <c r="V256" i="2"/>
  <c r="W255" i="2"/>
  <c r="V255" i="2"/>
  <c r="W254" i="2"/>
  <c r="V254" i="2"/>
  <c r="W253" i="2"/>
  <c r="V253" i="2"/>
  <c r="W252" i="2"/>
  <c r="V252" i="2"/>
  <c r="W251" i="2"/>
  <c r="V251" i="2"/>
  <c r="W250" i="2"/>
  <c r="V250" i="2"/>
  <c r="W249" i="2"/>
  <c r="V249" i="2"/>
  <c r="W248" i="2"/>
  <c r="V248" i="2"/>
  <c r="W247" i="2"/>
  <c r="V247" i="2"/>
  <c r="W246" i="2"/>
  <c r="V246" i="2"/>
  <c r="W245" i="2"/>
  <c r="V245" i="2"/>
  <c r="W244" i="2"/>
  <c r="V244" i="2"/>
  <c r="W243" i="2"/>
  <c r="V243" i="2"/>
  <c r="W242" i="2"/>
  <c r="V242" i="2"/>
  <c r="W241" i="2"/>
  <c r="V241" i="2"/>
  <c r="W240" i="2"/>
  <c r="V240" i="2"/>
  <c r="W239" i="2"/>
  <c r="V239" i="2"/>
  <c r="W238" i="2"/>
  <c r="V238" i="2"/>
  <c r="W237" i="2"/>
  <c r="V237" i="2"/>
  <c r="W236" i="2"/>
  <c r="V236" i="2"/>
  <c r="W235" i="2"/>
  <c r="V235" i="2"/>
  <c r="W234" i="2"/>
  <c r="V234" i="2"/>
  <c r="W233" i="2"/>
  <c r="V233" i="2"/>
  <c r="W232" i="2"/>
  <c r="V232" i="2"/>
  <c r="W231" i="2"/>
  <c r="V231" i="2"/>
  <c r="W230" i="2"/>
  <c r="V230" i="2"/>
  <c r="W229" i="2"/>
  <c r="V229" i="2"/>
  <c r="W228" i="2"/>
  <c r="V228" i="2"/>
  <c r="W227" i="2"/>
  <c r="V227" i="2"/>
  <c r="W226" i="2"/>
  <c r="V226" i="2"/>
  <c r="W225" i="2"/>
  <c r="V225" i="2"/>
  <c r="W224" i="2"/>
  <c r="V224" i="2"/>
  <c r="W223" i="2"/>
  <c r="V223" i="2"/>
  <c r="W222" i="2"/>
  <c r="V222" i="2"/>
  <c r="W221" i="2"/>
  <c r="V221" i="2"/>
  <c r="U274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58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35" i="2"/>
  <c r="C232" i="2"/>
  <c r="C234" i="2"/>
  <c r="C233" i="2"/>
  <c r="C230" i="2"/>
  <c r="C231" i="2"/>
  <c r="C229" i="2"/>
  <c r="C226" i="2"/>
  <c r="C227" i="2"/>
  <c r="C228" i="2"/>
  <c r="C225" i="2"/>
  <c r="C224" i="2"/>
  <c r="C223" i="2"/>
  <c r="C222" i="2"/>
  <c r="C221" i="2"/>
  <c r="W274" i="2" l="1"/>
  <c r="V274" i="2"/>
  <c r="S274" i="2"/>
  <c r="T274" i="2"/>
  <c r="Y274" i="2"/>
  <c r="X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X5" i="2" l="1"/>
  <c r="X6" i="2"/>
  <c r="X7" i="2"/>
  <c r="X8" i="2"/>
  <c r="X10" i="2"/>
  <c r="X11" i="2"/>
  <c r="X12" i="2"/>
  <c r="X13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9" i="2"/>
  <c r="X30" i="2"/>
  <c r="X31" i="2"/>
  <c r="X32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8" i="2"/>
  <c r="X49" i="2"/>
  <c r="X50" i="2"/>
  <c r="X51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7" i="2"/>
  <c r="X68" i="2"/>
  <c r="X69" i="2"/>
  <c r="X70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6" i="2"/>
  <c r="X87" i="2"/>
  <c r="X88" i="2"/>
  <c r="X89" i="2"/>
  <c r="X90" i="2"/>
  <c r="X91" i="2"/>
  <c r="X92" i="2"/>
  <c r="X94" i="2"/>
  <c r="X95" i="2"/>
  <c r="X96" i="2"/>
  <c r="X97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3" i="2"/>
  <c r="X114" i="2"/>
  <c r="X115" i="2"/>
  <c r="X116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2" i="2"/>
  <c r="X133" i="2"/>
  <c r="X134" i="2"/>
  <c r="X135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1" i="2"/>
  <c r="X152" i="2"/>
  <c r="X153" i="2"/>
  <c r="X154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70" i="2"/>
  <c r="X171" i="2"/>
  <c r="X172" i="2"/>
  <c r="X173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9" i="2"/>
  <c r="X200" i="2"/>
  <c r="X201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U217" i="2" l="1"/>
  <c r="Y217" i="2" s="1"/>
  <c r="U216" i="2"/>
  <c r="Y216" i="2" s="1"/>
  <c r="U215" i="2"/>
  <c r="Y215" i="2" s="1"/>
  <c r="U214" i="2"/>
  <c r="Y214" i="2" s="1"/>
  <c r="U213" i="2"/>
  <c r="Y213" i="2" s="1"/>
  <c r="U212" i="2"/>
  <c r="Y212" i="2" s="1"/>
  <c r="U211" i="2"/>
  <c r="Y211" i="2" s="1"/>
  <c r="U210" i="2"/>
  <c r="Y210" i="2" s="1"/>
  <c r="U209" i="2"/>
  <c r="Y209" i="2" s="1"/>
  <c r="U208" i="2"/>
  <c r="Y208" i="2" s="1"/>
  <c r="U207" i="2"/>
  <c r="Y207" i="2" s="1"/>
  <c r="U206" i="2"/>
  <c r="Y206" i="2" s="1"/>
  <c r="U205" i="2"/>
  <c r="Y205" i="2" s="1"/>
  <c r="U204" i="2"/>
  <c r="Y204" i="2" s="1"/>
  <c r="U203" i="2"/>
  <c r="Y203" i="2" s="1"/>
  <c r="U201" i="2"/>
  <c r="Y201" i="2" s="1"/>
  <c r="U200" i="2"/>
  <c r="Y200" i="2" s="1"/>
  <c r="U199" i="2"/>
  <c r="Y199" i="2" s="1"/>
  <c r="U197" i="2"/>
  <c r="Y197" i="2" s="1"/>
  <c r="U196" i="2"/>
  <c r="Y196" i="2" s="1"/>
  <c r="U195" i="2"/>
  <c r="Y195" i="2" s="1"/>
  <c r="U194" i="2"/>
  <c r="Y194" i="2" s="1"/>
  <c r="U193" i="2"/>
  <c r="Y193" i="2" s="1"/>
  <c r="U192" i="2"/>
  <c r="Y192" i="2" s="1"/>
  <c r="U191" i="2"/>
  <c r="Y191" i="2" s="1"/>
  <c r="U190" i="2"/>
  <c r="Y190" i="2" s="1"/>
  <c r="U189" i="2"/>
  <c r="Y189" i="2" s="1"/>
  <c r="U188" i="2"/>
  <c r="Y188" i="2" s="1"/>
  <c r="U187" i="2"/>
  <c r="Y187" i="2" s="1"/>
  <c r="U186" i="2"/>
  <c r="Y186" i="2" s="1"/>
  <c r="U185" i="2"/>
  <c r="Y185" i="2" s="1"/>
  <c r="U184" i="2"/>
  <c r="Y184" i="2" s="1"/>
  <c r="U183" i="2"/>
  <c r="Y183" i="2" s="1"/>
  <c r="U182" i="2"/>
  <c r="Y182" i="2" s="1"/>
  <c r="U181" i="2"/>
  <c r="Y181" i="2" s="1"/>
  <c r="U180" i="2"/>
  <c r="Y180" i="2" s="1"/>
  <c r="U179" i="2"/>
  <c r="Y179" i="2" s="1"/>
  <c r="U178" i="2"/>
  <c r="Y178" i="2" s="1"/>
  <c r="U177" i="2"/>
  <c r="Y177" i="2" s="1"/>
  <c r="U176" i="2"/>
  <c r="Y176" i="2" s="1"/>
  <c r="U175" i="2"/>
  <c r="Y175" i="2" s="1"/>
  <c r="U173" i="2"/>
  <c r="Y173" i="2" s="1"/>
  <c r="U172" i="2"/>
  <c r="Y172" i="2" s="1"/>
  <c r="U171" i="2"/>
  <c r="Y171" i="2" s="1"/>
  <c r="U170" i="2"/>
  <c r="Y170" i="2" s="1"/>
  <c r="U168" i="2"/>
  <c r="Y168" i="2" s="1"/>
  <c r="U167" i="2"/>
  <c r="Y167" i="2" s="1"/>
  <c r="U166" i="2"/>
  <c r="Y166" i="2" s="1"/>
  <c r="U165" i="2"/>
  <c r="Y165" i="2" s="1"/>
  <c r="U164" i="2"/>
  <c r="Y164" i="2" s="1"/>
  <c r="U163" i="2"/>
  <c r="Y163" i="2" s="1"/>
  <c r="U162" i="2"/>
  <c r="Y162" i="2" s="1"/>
  <c r="U161" i="2"/>
  <c r="Y161" i="2" s="1"/>
  <c r="U160" i="2"/>
  <c r="Y160" i="2" s="1"/>
  <c r="U159" i="2"/>
  <c r="Y159" i="2" s="1"/>
  <c r="U158" i="2"/>
  <c r="Y158" i="2" s="1"/>
  <c r="U157" i="2"/>
  <c r="Y157" i="2" s="1"/>
  <c r="U156" i="2"/>
  <c r="Y156" i="2" s="1"/>
  <c r="U154" i="2"/>
  <c r="Y154" i="2" s="1"/>
  <c r="U153" i="2"/>
  <c r="Y153" i="2" s="1"/>
  <c r="U152" i="2"/>
  <c r="Y152" i="2" s="1"/>
  <c r="U151" i="2"/>
  <c r="Y151" i="2" s="1"/>
  <c r="U149" i="2"/>
  <c r="Y149" i="2" s="1"/>
  <c r="U148" i="2"/>
  <c r="Y148" i="2" s="1"/>
  <c r="U147" i="2"/>
  <c r="Y147" i="2" s="1"/>
  <c r="U146" i="2"/>
  <c r="Y146" i="2" s="1"/>
  <c r="U145" i="2"/>
  <c r="Y145" i="2" s="1"/>
  <c r="U144" i="2"/>
  <c r="Y144" i="2" s="1"/>
  <c r="U143" i="2"/>
  <c r="Y143" i="2" s="1"/>
  <c r="U142" i="2"/>
  <c r="Y142" i="2" s="1"/>
  <c r="U141" i="2"/>
  <c r="Y141" i="2" s="1"/>
  <c r="U140" i="2"/>
  <c r="Y140" i="2" s="1"/>
  <c r="U139" i="2"/>
  <c r="Y139" i="2" s="1"/>
  <c r="U138" i="2"/>
  <c r="Y138" i="2" s="1"/>
  <c r="U137" i="2"/>
  <c r="Y137" i="2" s="1"/>
  <c r="U135" i="2"/>
  <c r="Y135" i="2" s="1"/>
  <c r="U134" i="2"/>
  <c r="Y134" i="2" s="1"/>
  <c r="U133" i="2"/>
  <c r="Y133" i="2" s="1"/>
  <c r="U132" i="2"/>
  <c r="Y132" i="2" s="1"/>
  <c r="U130" i="2"/>
  <c r="Y130" i="2" s="1"/>
  <c r="U129" i="2"/>
  <c r="Y129" i="2" s="1"/>
  <c r="U128" i="2"/>
  <c r="Y128" i="2" s="1"/>
  <c r="U127" i="2"/>
  <c r="Y127" i="2" s="1"/>
  <c r="U126" i="2"/>
  <c r="Y126" i="2" s="1"/>
  <c r="U125" i="2"/>
  <c r="Y125" i="2" s="1"/>
  <c r="U124" i="2"/>
  <c r="Y124" i="2" s="1"/>
  <c r="U123" i="2"/>
  <c r="Y123" i="2" s="1"/>
  <c r="U122" i="2"/>
  <c r="Y122" i="2" s="1"/>
  <c r="U121" i="2"/>
  <c r="Y121" i="2" s="1"/>
  <c r="U120" i="2"/>
  <c r="Y120" i="2" s="1"/>
  <c r="U119" i="2"/>
  <c r="Y119" i="2" s="1"/>
  <c r="U118" i="2"/>
  <c r="Y118" i="2" s="1"/>
  <c r="U116" i="2"/>
  <c r="Y116" i="2" s="1"/>
  <c r="U115" i="2"/>
  <c r="Y115" i="2" s="1"/>
  <c r="U114" i="2"/>
  <c r="Y114" i="2" s="1"/>
  <c r="U113" i="2"/>
  <c r="Y113" i="2" s="1"/>
  <c r="U111" i="2"/>
  <c r="Y111" i="2" s="1"/>
  <c r="U110" i="2"/>
  <c r="Y110" i="2" s="1"/>
  <c r="U109" i="2"/>
  <c r="Y109" i="2" s="1"/>
  <c r="U108" i="2"/>
  <c r="Y108" i="2" s="1"/>
  <c r="U107" i="2"/>
  <c r="Y107" i="2" s="1"/>
  <c r="U106" i="2"/>
  <c r="Y106" i="2" s="1"/>
  <c r="U105" i="2"/>
  <c r="Y105" i="2" s="1"/>
  <c r="U104" i="2"/>
  <c r="Y104" i="2" s="1"/>
  <c r="U103" i="2"/>
  <c r="Y103" i="2" s="1"/>
  <c r="U102" i="2"/>
  <c r="Y102" i="2" s="1"/>
  <c r="U101" i="2"/>
  <c r="Y101" i="2" s="1"/>
  <c r="U100" i="2"/>
  <c r="Y100" i="2" s="1"/>
  <c r="U99" i="2"/>
  <c r="Y99" i="2" s="1"/>
  <c r="U97" i="2"/>
  <c r="Y97" i="2" s="1"/>
  <c r="U96" i="2"/>
  <c r="Y96" i="2" s="1"/>
  <c r="U95" i="2"/>
  <c r="Y95" i="2" s="1"/>
  <c r="U94" i="2"/>
  <c r="Y94" i="2" s="1"/>
  <c r="U92" i="2"/>
  <c r="Y92" i="2" s="1"/>
  <c r="U91" i="2"/>
  <c r="Y91" i="2" s="1"/>
  <c r="U90" i="2"/>
  <c r="Y90" i="2" s="1"/>
  <c r="U89" i="2"/>
  <c r="Y89" i="2" s="1"/>
  <c r="U88" i="2"/>
  <c r="Y88" i="2" s="1"/>
  <c r="U87" i="2"/>
  <c r="Y87" i="2" s="1"/>
  <c r="U86" i="2"/>
  <c r="Y86" i="2" s="1"/>
  <c r="U84" i="2"/>
  <c r="Y84" i="2" s="1"/>
  <c r="U83" i="2"/>
  <c r="Y83" i="2" s="1"/>
  <c r="U82" i="2"/>
  <c r="Y82" i="2" s="1"/>
  <c r="U81" i="2"/>
  <c r="Y81" i="2" s="1"/>
  <c r="U80" i="2"/>
  <c r="Y80" i="2" s="1"/>
  <c r="U79" i="2"/>
  <c r="Y79" i="2" s="1"/>
  <c r="U78" i="2"/>
  <c r="Y78" i="2" s="1"/>
  <c r="U77" i="2"/>
  <c r="Y77" i="2" s="1"/>
  <c r="U76" i="2"/>
  <c r="Y76" i="2" s="1"/>
  <c r="U75" i="2"/>
  <c r="Y75" i="2" s="1"/>
  <c r="U74" i="2"/>
  <c r="Y74" i="2" s="1"/>
  <c r="U73" i="2"/>
  <c r="Y73" i="2" s="1"/>
  <c r="U72" i="2"/>
  <c r="Y72" i="2" s="1"/>
  <c r="U70" i="2"/>
  <c r="Y70" i="2" s="1"/>
  <c r="U69" i="2"/>
  <c r="Y69" i="2" s="1"/>
  <c r="U68" i="2"/>
  <c r="Y68" i="2" s="1"/>
  <c r="U67" i="2"/>
  <c r="Y67" i="2" s="1"/>
  <c r="U65" i="2"/>
  <c r="Y65" i="2" s="1"/>
  <c r="U64" i="2"/>
  <c r="Y64" i="2" s="1"/>
  <c r="U63" i="2"/>
  <c r="Y63" i="2" s="1"/>
  <c r="U62" i="2"/>
  <c r="Y62" i="2" s="1"/>
  <c r="U61" i="2"/>
  <c r="Y61" i="2" s="1"/>
  <c r="U60" i="2"/>
  <c r="Y60" i="2" s="1"/>
  <c r="U59" i="2"/>
  <c r="Y59" i="2" s="1"/>
  <c r="U58" i="2"/>
  <c r="Y58" i="2" s="1"/>
  <c r="U57" i="2"/>
  <c r="Y57" i="2" s="1"/>
  <c r="U56" i="2"/>
  <c r="Y56" i="2" s="1"/>
  <c r="U55" i="2"/>
  <c r="Y55" i="2" s="1"/>
  <c r="U54" i="2"/>
  <c r="Y54" i="2" s="1"/>
  <c r="U53" i="2"/>
  <c r="Y53" i="2" s="1"/>
  <c r="U51" i="2"/>
  <c r="Y51" i="2" s="1"/>
  <c r="U50" i="2"/>
  <c r="Y50" i="2" s="1"/>
  <c r="U49" i="2"/>
  <c r="Y49" i="2" s="1"/>
  <c r="U48" i="2"/>
  <c r="Y48" i="2" s="1"/>
  <c r="U46" i="2"/>
  <c r="Y46" i="2" s="1"/>
  <c r="U45" i="2"/>
  <c r="Y45" i="2" s="1"/>
  <c r="U44" i="2"/>
  <c r="Y44" i="2" s="1"/>
  <c r="U43" i="2"/>
  <c r="Y43" i="2" s="1"/>
  <c r="U42" i="2"/>
  <c r="Y42" i="2" s="1"/>
  <c r="U41" i="2"/>
  <c r="Y41" i="2" s="1"/>
  <c r="U40" i="2"/>
  <c r="Y40" i="2" s="1"/>
  <c r="U39" i="2"/>
  <c r="Y39" i="2" s="1"/>
  <c r="U38" i="2"/>
  <c r="Y38" i="2" s="1"/>
  <c r="U37" i="2"/>
  <c r="Y37" i="2" s="1"/>
  <c r="U36" i="2"/>
  <c r="Y36" i="2" s="1"/>
  <c r="U35" i="2"/>
  <c r="Y35" i="2" s="1"/>
  <c r="U34" i="2"/>
  <c r="Y34" i="2" s="1"/>
  <c r="U32" i="2"/>
  <c r="Y32" i="2" s="1"/>
  <c r="U31" i="2"/>
  <c r="Y31" i="2" s="1"/>
  <c r="U30" i="2"/>
  <c r="Y30" i="2" s="1"/>
  <c r="U29" i="2"/>
  <c r="Y29" i="2" s="1"/>
  <c r="U27" i="2"/>
  <c r="Y27" i="2" s="1"/>
  <c r="U26" i="2"/>
  <c r="Y26" i="2" s="1"/>
  <c r="U25" i="2"/>
  <c r="Y25" i="2" s="1"/>
  <c r="U24" i="2"/>
  <c r="Y24" i="2" s="1"/>
  <c r="U23" i="2"/>
  <c r="Y23" i="2" s="1"/>
  <c r="U22" i="2"/>
  <c r="Y22" i="2" s="1"/>
  <c r="U21" i="2"/>
  <c r="Y21" i="2" s="1"/>
  <c r="U20" i="2"/>
  <c r="Y20" i="2" s="1"/>
  <c r="U19" i="2"/>
  <c r="Y19" i="2" s="1"/>
  <c r="U18" i="2"/>
  <c r="Y18" i="2" s="1"/>
  <c r="U17" i="2"/>
  <c r="Y17" i="2" s="1"/>
  <c r="U16" i="2"/>
  <c r="Y16" i="2" s="1"/>
  <c r="U15" i="2"/>
  <c r="Y15" i="2" s="1"/>
  <c r="U13" i="2"/>
  <c r="Y13" i="2" s="1"/>
  <c r="U12" i="2"/>
  <c r="Y12" i="2" s="1"/>
  <c r="U11" i="2"/>
  <c r="Y11" i="2" s="1"/>
  <c r="U10" i="2"/>
  <c r="Y10" i="2" s="1"/>
  <c r="U8" i="2"/>
  <c r="Y8" i="2" s="1"/>
  <c r="U7" i="2"/>
  <c r="Y7" i="2" s="1"/>
  <c r="U6" i="2"/>
  <c r="Y6" i="2" s="1"/>
  <c r="U5" i="2"/>
  <c r="Y5" i="2" s="1"/>
</calcChain>
</file>

<file path=xl/sharedStrings.xml><?xml version="1.0" encoding="utf-8"?>
<sst xmlns="http://schemas.openxmlformats.org/spreadsheetml/2006/main" count="595" uniqueCount="314">
  <si>
    <t/>
  </si>
  <si>
    <t>ADC1DL Aufteilung nach Branchen: Leben direkt</t>
  </si>
  <si>
    <t>ADILD03100 Einzelkapitalversicherung auf den Todes- und Erlebensfall (A3.1); (CH + FB)</t>
  </si>
  <si>
    <t>ADILD03200 Einzelrentenversicherung (A3.2); (CH + FB)</t>
  </si>
  <si>
    <t>ADILD03300 Sonstige Einzellebensversicherung (A3.3); (CH + FB)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</si>
  <si>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</si>
  <si>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</si>
  <si>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</si>
  <si>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</si>
  <si>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</si>
  <si>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ADC1DS Aufteilung nach Branchen: Nicht-Leben direkt</t>
  </si>
  <si>
    <t>ADC1RS Aufteilung nach Branchen: Nicht-Leben indirekt</t>
  </si>
  <si>
    <t>ADISR01000 RE: Unfallversicherung (CH + FB)</t>
  </si>
  <si>
    <t>ADISR02000 RE: Krankenversicherung (CH + FB)</t>
  </si>
  <si>
    <t>ADILD03400 Kollektivlebensversicherung  ausserhalb der BV (A3.4); (CH)</t>
  </si>
  <si>
    <t>ADC022 Aufteilung in Vorsorge 3a und Vorsorge 3b (pro Branche)</t>
  </si>
  <si>
    <t>ADI1530 Vorsorge 3a und Kollektivversicherung</t>
  </si>
  <si>
    <t>ADI1540 Vorsorge 3b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</si>
  <si>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</si>
  <si>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</si>
  <si>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</si>
  <si>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</si>
  <si>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</si>
  <si>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</si>
  <si>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</si>
  <si>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</si>
  <si>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</si>
  <si>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</si>
  <si>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</si>
  <si>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</si>
  <si>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</si>
  <si>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</si>
  <si>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 xml:space="preserve">ADC1DA Aufteilung nach Arten der anteilgebundenen Lebensversicherung </t>
  </si>
  <si>
    <t>ADILD02100 An Fondsanteile gebundene Kapitalversicherung ( A2.1, A2.2); (CH)</t>
  </si>
  <si>
    <t>ADILD02300 An Fondsanteile gebundene Rentenversicherung (A2.3); (CH)</t>
  </si>
  <si>
    <t>ADILD02400 An interne Anlagebestände und andere Bezugswerte gebundene Kapitalversicherung (A2.4, A2.5); (CH)</t>
  </si>
  <si>
    <t>ADILD02600 An interne Anlagebestände und andere Bezugswerte gebundene Rentenversicherung (A2.6);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</si>
  <si>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</si>
  <si>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</si>
  <si>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</si>
  <si>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ADC023 Aufteilung in Vorsorge 3a und Vorsorge 3b (pro Art der anteilgebundenen Lebensversicherung)</t>
  </si>
  <si>
    <t>301000000 Gebuchte Prämien: Brutto</t>
  </si>
  <si>
    <t>301100000 Gebuchte Prämien (Leben): Brutto</t>
  </si>
  <si>
    <t>301110000 Gebuchte Prämien (Leben); direktes Geschäft: Brutto</t>
  </si>
  <si>
    <t>301110100 Gebuchte Prämien - periodische Prämien: Brutto</t>
  </si>
  <si>
    <t>301110200 Gebuchte Prämien - Einmaleinlagen aus laufender Tätigkeit: Brutto</t>
  </si>
  <si>
    <t>301110300 Gebuchte Prämien - Einmaleinlagen aus Portefeuilleübernahmen: Brutto</t>
  </si>
  <si>
    <t>301110400 Gebuchte Prämien - Buchmässige Prämien aus zur Leistungserhöhung verwendeten Überschussanteilen: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</si>
  <si>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</si>
  <si>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</si>
  <si>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</si>
  <si>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301210100 Gebuchte Prämien - periodische Prämien für anteilgebundene Lebensversicherung: Brutto</t>
  </si>
  <si>
    <t>301210200 Gebuchte Prämien - Einmaleinlagen aus laufender Tätigkeit für anteilgebundene Lebensversicherung: Brutto</t>
  </si>
  <si>
    <t>301210300 Gebuchte Prämien - Einmaleinlagen aus Portefeuilleübernahmen für anteilgebundene Lebensversicherung: Brutto</t>
  </si>
  <si>
    <t>301210400 Gebuchte Prämien - Buchmässige Prämien aus zur Leistungserhöhung verwendeten Überschussanteilen für anteilgebundene Lebensversicherung: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</si>
  <si>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</si>
  <si>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</si>
  <si>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</si>
  <si>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</si>
  <si>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ADISD03000 Landfahrzeug-Kasko (ohne Schienenfahrzeuge); (CH + FB)</t>
  </si>
  <si>
    <t>ADISD10000 Haftpflicht für Landfahrzeuge mit eigenem Antrieb (CH + FB)</t>
  </si>
  <si>
    <t>ADISD13000 Allgemeine Haftpflicht (CH + FB)</t>
  </si>
  <si>
    <t>ADISD17000 Rechtsschutz (CH + FB)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</si>
  <si>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</si>
  <si>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</si>
  <si>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</si>
  <si>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</si>
  <si>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</si>
  <si>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</si>
  <si>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</si>
  <si>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</si>
  <si>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</si>
  <si>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ADISD13100 Berufshaftpflicht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</si>
  <si>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</si>
  <si>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</si>
  <si>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</si>
  <si>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</si>
  <si>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</si>
  <si>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</si>
  <si>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</si>
  <si>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</si>
  <si>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</si>
  <si>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</si>
  <si>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</si>
  <si>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Agrisano Versicherungen AG</t>
  </si>
  <si>
    <t>Assura SA</t>
  </si>
  <si>
    <t>Bupa Insurance Limited, London, Switzerland Branch Zurich</t>
  </si>
  <si>
    <t>Cigna Europe Insurance Company S.A.-N.V., Brüssel, Zweigniederlassung Zürich</t>
  </si>
  <si>
    <t>CONCORDIA Versicherungen AG</t>
  </si>
  <si>
    <t>CSS Versicherung AG</t>
  </si>
  <si>
    <t>EGK Privatversicherungen AG</t>
  </si>
  <si>
    <t>Genossenschaft Krankengeldversicherung JardinSuisse</t>
  </si>
  <si>
    <t>Genossenschaft SLKK VERSICHERUNGEN</t>
  </si>
  <si>
    <t>Groupe Mutuel Assurances GMA SA</t>
  </si>
  <si>
    <t>Helsana Zusatzversicherungen AG</t>
  </si>
  <si>
    <t>innova Versicherungen AG</t>
  </si>
  <si>
    <t>INTRAS Assurance SA</t>
  </si>
  <si>
    <t>KPT Versicherungen AG</t>
  </si>
  <si>
    <t>Mutuel Assurances SA</t>
  </si>
  <si>
    <t>ÖKK Versicherungen AG</t>
  </si>
  <si>
    <t>Sanitas Privatversicherungen AG</t>
  </si>
  <si>
    <t>SWICA Versicherungen AG</t>
  </si>
  <si>
    <t>Sympany Versicherungen AG</t>
  </si>
  <si>
    <t>Visana Versicherungen AG</t>
  </si>
  <si>
    <t>TOTAL</t>
  </si>
  <si>
    <t>Schweiz/Suisse</t>
  </si>
  <si>
    <t>Grossbritannien und Nordirland/Grande-Bretagne et Irlande du Nord</t>
  </si>
  <si>
    <t>Belgien/Belgique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</si>
  <si>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</si>
  <si>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</si>
  <si>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</si>
  <si>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</si>
  <si>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</si>
  <si>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</si>
  <si>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</si>
  <si>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</si>
  <si>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</si>
  <si>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ADC1DS Répartition par branches: non-vie direct</t>
  </si>
  <si>
    <t>ADISD03000 Corps de véhicules terrestres (autres que ferroviaires); (CH + FB)</t>
  </si>
  <si>
    <t>ADISD10000 Responsabilité civile pour véhicules terrestres automoteurs (CH + FB)</t>
  </si>
  <si>
    <t>ADISD13000 Responsabilité civile générale (CH + FB)</t>
  </si>
  <si>
    <t>ADISD17000 Protection juridique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</si>
  <si>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</si>
  <si>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</si>
  <si>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</si>
  <si>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</si>
  <si>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</si>
  <si>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</si>
  <si>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</si>
  <si>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</si>
  <si>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ADILD03400 Assurance collective sur la vie hors de la prévoyance professionnelle (A3.4); (CH)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</si>
  <si>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</si>
  <si>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</si>
  <si>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</si>
  <si>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</si>
  <si>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</si>
  <si>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</si>
  <si>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</si>
  <si>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</si>
  <si>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</si>
  <si>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</si>
  <si>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</si>
  <si>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</si>
  <si>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</si>
  <si>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</si>
  <si>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</si>
  <si>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</si>
  <si>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</si>
  <si>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</si>
  <si>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</si>
  <si>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ADISD13100 Responsabilité civile professionnelle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</si>
  <si>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</si>
  <si>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</si>
  <si>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</si>
  <si>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</si>
  <si>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</si>
  <si>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</si>
  <si>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</si>
  <si>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</si>
  <si>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</si>
  <si>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</si>
  <si>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</si>
  <si>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</si>
  <si>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</si>
  <si>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ADC1DA Répartition par genres d'assurance sur la vie liée à des participations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</si>
  <si>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</si>
  <si>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</si>
  <si>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</si>
  <si>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</si>
  <si>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</si>
  <si>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</si>
  <si>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</si>
  <si>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</si>
  <si>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301000000 Primes émises brutes</t>
  </si>
  <si>
    <t>301100000 Primes émises brutes (vie)</t>
  </si>
  <si>
    <t>301110000 Primes émises brutes (vie): affaires directes</t>
  </si>
  <si>
    <t>301110100 Primes émises - primes périodiques: brutes</t>
  </si>
  <si>
    <t xml:space="preserve">301110200 Primes émises - primes uniques découlant des activités en cours: brutes </t>
  </si>
  <si>
    <t>301110300 Primes émises - primes uniques découlant de reprises de portefeuille: brutes</t>
  </si>
  <si>
    <t>301110400 Primes émises - primes comptabilisées découlant de parts d'excédents utilisées pour une augmentation de prestation: brutes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</si>
  <si>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</si>
  <si>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</si>
  <si>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</si>
  <si>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301210100 Primes émises - primes périodiques de l'assurance sur la vie liée à des participations: brutes</t>
  </si>
  <si>
    <t xml:space="preserve">301210200 Primes émises - primes uniques découlant des activités en cours de l'assurance sur la vie liée à des participations: brutes </t>
  </si>
  <si>
    <t>301210300 Primes émises - primes uniques découlant de reprises de portefeuille de l'assurance sur la vie liée à des participations: brutes</t>
  </si>
  <si>
    <t>301210400 Primes émises - primes comptabilisées découlant de parts d'excédents utilisées pour une augmentation de prestation de l'assurance sur la vie liée à des participations: brutes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</si>
  <si>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</si>
  <si>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</si>
  <si>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</si>
  <si>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</si>
  <si>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Ausländisches Sitzland/Pays du siège étranger</t>
  </si>
  <si>
    <t>Schweiz und ausländisches Sitzland/Suisse et pays du siège étranger</t>
  </si>
  <si>
    <r>
      <rPr>
        <b/>
        <sz val="7"/>
        <rFont val="Arial"/>
        <family val="2"/>
      </rPr>
      <t>Schadenversicherer - Krankenzusatzversicherungen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</si>
  <si>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t xml:space="preserve">Gebuchte Prämien brutto </t>
  </si>
  <si>
    <t xml:space="preserve">Primes émises brutes </t>
  </si>
  <si>
    <t xml:space="preserve">Gebuchte Prämien brutto - pro Branche Total  </t>
  </si>
  <si>
    <t xml:space="preserve">Primes brutes émises - par branches Total  </t>
  </si>
  <si>
    <t>RE: Einzelkapitalversicherung (A3.1); (CH + FB)</t>
  </si>
  <si>
    <t>RE: Einzelrentenversicherung (A3.2); (CH + FB)</t>
  </si>
  <si>
    <t>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</si>
  <si>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</si>
  <si>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</si>
  <si>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</si>
  <si>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</si>
  <si>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An Fondsanteile gebundene Kapitalversicherung ( A2.1, A2.2); (CH)</t>
  </si>
  <si>
    <t>Assurance de capital liée à des fonds de placement (A2.1, A2.2); (CH)</t>
  </si>
  <si>
    <t>An Fondsanteile gebundene Rentenversicherung (A2.3); (CH)</t>
  </si>
  <si>
    <t>Assurance de rentes liée à des parts de fonds de placement (A2.3); (CH)</t>
  </si>
  <si>
    <t>An interne Anlagebestände und andere Bezugswerte gebundene Kapitalversicherung (A2.4, A2.5); (CH)</t>
  </si>
  <si>
    <t>Assurance sur la vie liée à des fonds cantonnés ou à d'autres valeurs de référence (A2.4, A2.5); (CH)</t>
  </si>
  <si>
    <t>An interne Anlagebestände und andere Bezugswerte gebundene Rentenversicherung (A2.6); (CH)</t>
  </si>
  <si>
    <t>Assurance de rentes liée à des fonds cantonnés ou à d'autres valeurs de référence (A2.6); (CH)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</si>
  <si>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</si>
  <si>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</si>
  <si>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</si>
  <si>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</si>
  <si>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Total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</si>
  <si>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</si>
  <si>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</si>
  <si>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</si>
  <si>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</si>
  <si>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</si>
  <si>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</si>
  <si>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RE: Transportversicherung (CH + FB)</t>
  </si>
  <si>
    <t>RE: Assurance de transport (CH + FB)</t>
  </si>
  <si>
    <t>RE: Allgemeine Haftpflicht (CH + FB)</t>
  </si>
  <si>
    <t>RE: Berufshaftpflicht (CH)</t>
  </si>
  <si>
    <t>RE: Kredit und Kaution (CH)</t>
  </si>
  <si>
    <t>RE: Verschiedene finanzielle Verluste (CH)</t>
  </si>
  <si>
    <t>RE: Rechtsschutz (CH + FB)</t>
  </si>
  <si>
    <t>RE: Touristische Beistandsleistung (CH)</t>
  </si>
  <si>
    <t>RE: Responsabilité civile générale (CH + FB)</t>
  </si>
  <si>
    <t>RE: Responsabilité civile professionnelle (CH)</t>
  </si>
  <si>
    <t>RE: Crédit et caution (CH)</t>
  </si>
  <si>
    <t>RE: Pertes pécuniaires diverses (CH)</t>
  </si>
  <si>
    <t>RE: Protection juridique (CH + FB)</t>
  </si>
  <si>
    <t>RE: Assurance assistance touristique (CH)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</si>
  <si>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</si>
  <si>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</si>
  <si>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</si>
  <si>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 ausserhalb der BV (A3.4); (CH)</t>
  </si>
  <si>
    <t>Assurance individuelle de capital en cas de vie et en cas de décès (A3.1); (CH + FB)</t>
  </si>
  <si>
    <t>Autres assurance individuelles sur la vie (A3.3); (CH + FB)</t>
  </si>
  <si>
    <t>Assurance collective sur la vie hors de la prévoyance professionnelle (A3.4); (CH)</t>
  </si>
  <si>
    <t>RE: Assurance individuelle de capital (A3.1); (CH + FB)</t>
  </si>
  <si>
    <t>RE: Assurance individuelle de rente (A3.2); (CH + FB)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</si>
  <si>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</si>
  <si>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</si>
  <si>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</si>
  <si>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</si>
  <si>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</si>
  <si>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</si>
  <si>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</si>
  <si>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</si>
  <si>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</si>
  <si>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</si>
  <si>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</si>
  <si>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</si>
  <si>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Assurance accidents individuelle (CH)</t>
  </si>
  <si>
    <t>Assurance accidents professionnels obligatoire - AP selon LAA (CH)</t>
  </si>
  <si>
    <t>Assurance facultative selon la LAA (CH)</t>
  </si>
  <si>
    <t>Assurance complémentaire selon LAA (CH)</t>
  </si>
  <si>
    <t>Assurance accidents des passagers de véhicules automobiles (CH)</t>
  </si>
  <si>
    <t>Autre assurance accidents collective (CH)</t>
  </si>
  <si>
    <t>Assurance accidents non professionnels obligatoire - ANP selon LAA (CH)</t>
  </si>
  <si>
    <t>Assurance maladie selon la LCA: traitements ambulatoires (CH)</t>
  </si>
  <si>
    <t>Assurance maladie selon la LCA: traitements stationnaires (CH)</t>
  </si>
  <si>
    <t>Assurance maladie selon la LCA: soins (CH)</t>
  </si>
  <si>
    <t>Assurance maladie individuelle selon la LCA: perte de gains (CH)</t>
  </si>
  <si>
    <t>Assurance maladie collective selon la LCA: perte de gains (CH)</t>
  </si>
  <si>
    <t>Corps de véhicules terrestres (autres que ferroviaires); (CH + FB)</t>
  </si>
  <si>
    <t>Transportgüter (einschliesslich Waren, Gepäckstücke und alle sonstigen Güter); (CH)</t>
  </si>
  <si>
    <t>Incendie (CH)</t>
  </si>
  <si>
    <t>Feuer (CH)</t>
  </si>
  <si>
    <t>Elementarschäden (CH)</t>
  </si>
  <si>
    <t>Sonstige Sachschäden (CH)</t>
  </si>
  <si>
    <t>Haftpflicht für Landfahrzeuge mit eigenem Antrieb (CH + FB)</t>
  </si>
  <si>
    <t>Allgemeine Haftpflicht (CH + FB)</t>
  </si>
  <si>
    <t>Berufshaftpflicht (CH)</t>
  </si>
  <si>
    <t>Verschiedene finanzielle Verluste (CH)</t>
  </si>
  <si>
    <t>Rechtsschutz (CH + FB)</t>
  </si>
  <si>
    <t>Touristische Beistandsleistung (CH)</t>
  </si>
  <si>
    <t>RE: Unfallversicherung (CH + FB)</t>
  </si>
  <si>
    <t>RE: Arbeitsunfälle und Berufskrankheiten (CH)</t>
  </si>
  <si>
    <t>RE: Unfall: Übrige (CH)</t>
  </si>
  <si>
    <t>RE: Krankenversicherung (CH + FB)</t>
  </si>
  <si>
    <t>RE: Landfahrzeug-Kasko (ohne Schienenfahrzeuge); (CH + FB)</t>
  </si>
  <si>
    <t>RE: Sachgeschäft ohne Katastrophen (CH)</t>
  </si>
  <si>
    <t>RE: Sachgeschäft - Katastrophen (CH)</t>
  </si>
  <si>
    <t>RE: Haftpflicht für Landfahrzeuge mit eigenem Antrieb (CH + FB)</t>
  </si>
  <si>
    <t>Eléments naturels (CH)</t>
  </si>
  <si>
    <t>Autres dommages aux biens (CH)</t>
  </si>
  <si>
    <t>Responsabilité civile pour véhicules terrestres automoteurs (CH + FB)</t>
  </si>
  <si>
    <t>Responsabilité civile générale (CH + FB)</t>
  </si>
  <si>
    <t>Responsabilité civile professionnelle (CH)</t>
  </si>
  <si>
    <t>Pertes pécuniaires diverses (CH)</t>
  </si>
  <si>
    <t>Protection juridique (CH + FB)</t>
  </si>
  <si>
    <t>Assistance (CH)</t>
  </si>
  <si>
    <t>RE: Assurance accidents (CH + FB)</t>
  </si>
  <si>
    <t>RE: Accidents de travail et maladies professionnelles (CH)</t>
  </si>
  <si>
    <t>RE: Assurance accidents: autres (CH)</t>
  </si>
  <si>
    <t>RE: Assurance maladie (CH + FB)</t>
  </si>
  <si>
    <t>RE: Corps de véhicules terrestres (autres que ferroviaires); (CH + FB)</t>
  </si>
  <si>
    <t>RE: Assurance de choses - sans les catastrophes (CH)</t>
  </si>
  <si>
    <t>RE: Assurance de choses - catastrophes (CH)</t>
  </si>
  <si>
    <t>RE: Responsabilité civile pour véhicules terrestres automoteurs (CH + FB)</t>
  </si>
  <si>
    <t>Landfahrzeug-Kasko (ohne Schienenfahrzeuge); (CH + FB)</t>
  </si>
  <si>
    <t>Marchandises transportées (y compris les marchandises, bagages et tous autres biens); (CH)</t>
  </si>
  <si>
    <t>Legende:</t>
  </si>
  <si>
    <t>Légende</t>
  </si>
  <si>
    <t xml:space="preserve">Quelle: Eidgenössische Finanzmarktaufsicht FINMA
Masseinheit: CHF
</t>
  </si>
  <si>
    <t xml:space="preserve">Source: Autorité fédérale de surveillance des marchés financiers FINMA
Unité: en CHF
</t>
  </si>
  <si>
    <r>
      <rPr>
        <b/>
        <sz val="7"/>
        <rFont val="Arial"/>
        <family val="2"/>
      </rPr>
      <t xml:space="preserve">Assureurs dommages - assurances-maladie complémentaire </t>
    </r>
    <r>
      <rPr>
        <sz val="7"/>
        <rFont val="Arial"/>
        <family val="2"/>
      </rPr>
      <t xml:space="preserve">
(entreprises d’assurance domiciliées en Suisse y c. succursales d’entreprises d’assurance étrangères)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</si>
</sst>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4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12"/>
      <color rgb="FFC00000"/>
      <name val="Arial"/>
      <family val="2"/>
    </font>
    <font>
      <b/>
      <sz val="8"/>
      <color rgb="FF00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30">
    <xf numFmtId="0" fontId="0" fillId="0" borderId="0" xfId="0" applyFont="1" applyFill="1" applyBorder="1"/>
    <xf numFmtId="0" fontId="4" fillId="0" borderId="0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/>
    <xf numFmtId="0" fontId="4" fillId="2" borderId="1" xfId="1" applyNumberFormat="1" applyFont="1" applyFill="1" applyBorder="1" applyAlignment="1">
      <alignment vertical="top" wrapText="1" readingOrder="1"/>
    </xf>
    <xf numFmtId="164" fontId="4" fillId="2" borderId="1" xfId="1" applyNumberFormat="1" applyFont="1" applyFill="1" applyBorder="1" applyAlignment="1">
      <alignment vertical="top" wrapText="1" readingOrder="1"/>
    </xf>
    <xf numFmtId="164" fontId="4" fillId="4" borderId="1" xfId="1" applyNumberFormat="1" applyFont="1" applyFill="1" applyBorder="1" applyAlignment="1">
      <alignment vertical="top" wrapText="1" readingOrder="1"/>
    </xf>
    <xf numFmtId="165" fontId="4" fillId="2" borderId="1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9" fillId="3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3" fillId="3" borderId="0" xfId="0" applyFont="1" applyFill="1" applyBorder="1" applyAlignment="1">
      <alignment vertical="top" wrapText="1"/>
    </xf>
    <xf numFmtId="3" fontId="4" fillId="0" borderId="1" xfId="1" applyNumberFormat="1" applyFont="1" applyFill="1" applyBorder="1" applyAlignment="1">
      <alignment horizontal="right" vertical="top" wrapText="1"/>
    </xf>
    <xf numFmtId="3" fontId="3" fillId="3" borderId="0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3" fontId="12" fillId="2" borderId="1" xfId="1" applyNumberFormat="1" applyFont="1" applyFill="1" applyBorder="1" applyAlignment="1">
      <alignment vertical="top" wrapText="1" readingOrder="1"/>
    </xf>
    <xf numFmtId="3" fontId="13" fillId="3" borderId="0" xfId="0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right" vertical="top" wrapText="1" readingOrder="1"/>
    </xf>
    <xf numFmtId="0" fontId="9" fillId="3" borderId="1" xfId="1" applyNumberFormat="1" applyFont="1" applyFill="1" applyBorder="1" applyAlignment="1">
      <alignment horizontal="right" vertical="top" wrapText="1" readingOrder="1"/>
    </xf>
    <xf numFmtId="0" fontId="12" fillId="0" borderId="0" xfId="1" applyNumberFormat="1" applyFont="1" applyFill="1" applyBorder="1" applyAlignment="1">
      <alignment horizontal="left" vertical="top" wrapText="1"/>
    </xf>
    <xf numFmtId="3" fontId="12" fillId="2" borderId="0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9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10.81640625" defaultRowHeight="8" x14ac:dyDescent="0.35"/>
  <cols>
    <col min="1" max="2" width="47.7265625" style="3" customWidth="1"/>
    <col min="3" max="16384" width="10.81640625" style="3"/>
  </cols>
  <sheetData>
    <row r="1" spans="1:25" ht="10.5" customHeight="1" x14ac:dyDescent="0.2">
      <c r="A1" s="1"/>
      <c r="B1" s="11"/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"/>
      <c r="V1" s="6"/>
      <c r="W1" s="6"/>
      <c r="X1" s="4"/>
      <c r="Y1" s="4"/>
    </row>
    <row r="2" spans="1:25" ht="54" x14ac:dyDescent="0.35">
      <c r="A2" s="12" t="s">
        <v>193</v>
      </c>
      <c r="B2" s="12" t="s">
        <v>313</v>
      </c>
      <c r="C2" s="13" t="s">
        <v>84</v>
      </c>
      <c r="D2" s="13" t="s">
        <v>85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3" t="s">
        <v>93</v>
      </c>
      <c r="K2" s="13" t="s">
        <v>94</v>
      </c>
      <c r="L2" s="13" t="s">
        <v>95</v>
      </c>
      <c r="M2" s="13" t="s">
        <v>96</v>
      </c>
      <c r="N2" s="13" t="s">
        <v>97</v>
      </c>
      <c r="O2" s="13" t="s">
        <v>98</v>
      </c>
      <c r="P2" s="13" t="s">
        <v>99</v>
      </c>
      <c r="Q2" s="13" t="s">
        <v>100</v>
      </c>
      <c r="R2" s="13" t="s">
        <v>101</v>
      </c>
      <c r="S2" s="13" t="s">
        <v>102</v>
      </c>
      <c r="T2" s="13" t="s">
        <v>103</v>
      </c>
      <c r="U2" s="14" t="s">
        <v>104</v>
      </c>
      <c r="V2" s="13" t="s">
        <v>86</v>
      </c>
      <c r="W2" s="13" t="s">
        <v>87</v>
      </c>
      <c r="X2" s="14" t="s">
        <v>104</v>
      </c>
      <c r="Y2" s="14" t="s">
        <v>104</v>
      </c>
    </row>
    <row r="3" spans="1:25" ht="45" x14ac:dyDescent="0.35">
      <c r="A3" s="15" t="s">
        <v>194</v>
      </c>
      <c r="B3" s="15" t="s">
        <v>195</v>
      </c>
      <c r="C3" s="13" t="s">
        <v>105</v>
      </c>
      <c r="D3" s="13" t="s">
        <v>105</v>
      </c>
      <c r="E3" s="13" t="s">
        <v>105</v>
      </c>
      <c r="F3" s="13" t="s">
        <v>105</v>
      </c>
      <c r="G3" s="13" t="s">
        <v>105</v>
      </c>
      <c r="H3" s="13" t="s">
        <v>105</v>
      </c>
      <c r="I3" s="13" t="s">
        <v>105</v>
      </c>
      <c r="J3" s="13" t="s">
        <v>105</v>
      </c>
      <c r="K3" s="13" t="s">
        <v>105</v>
      </c>
      <c r="L3" s="13" t="s">
        <v>105</v>
      </c>
      <c r="M3" s="13" t="s">
        <v>105</v>
      </c>
      <c r="N3" s="13" t="s">
        <v>105</v>
      </c>
      <c r="O3" s="13" t="s">
        <v>105</v>
      </c>
      <c r="P3" s="13" t="s">
        <v>105</v>
      </c>
      <c r="Q3" s="13" t="s">
        <v>105</v>
      </c>
      <c r="R3" s="13" t="s">
        <v>105</v>
      </c>
      <c r="S3" s="13" t="s">
        <v>105</v>
      </c>
      <c r="T3" s="13" t="s">
        <v>105</v>
      </c>
      <c r="U3" s="14" t="s">
        <v>105</v>
      </c>
      <c r="V3" s="13" t="s">
        <v>106</v>
      </c>
      <c r="W3" s="13" t="s">
        <v>107</v>
      </c>
      <c r="X3" s="14" t="s">
        <v>191</v>
      </c>
      <c r="Y3" s="14" t="s">
        <v>192</v>
      </c>
    </row>
    <row r="4" spans="1:25" ht="18.5" customHeight="1" x14ac:dyDescent="0.35">
      <c r="A4" s="2" t="s">
        <v>311</v>
      </c>
      <c r="B4" s="2" t="s">
        <v>312</v>
      </c>
      <c r="C4" s="26">
        <v>2019</v>
      </c>
      <c r="D4" s="26">
        <v>2019</v>
      </c>
      <c r="E4" s="26">
        <v>2019</v>
      </c>
      <c r="F4" s="26">
        <v>2019</v>
      </c>
      <c r="G4" s="26">
        <v>2019</v>
      </c>
      <c r="H4" s="26">
        <v>2019</v>
      </c>
      <c r="I4" s="26">
        <v>2019</v>
      </c>
      <c r="J4" s="26">
        <v>2019</v>
      </c>
      <c r="K4" s="26">
        <v>2019</v>
      </c>
      <c r="L4" s="26">
        <v>2019</v>
      </c>
      <c r="M4" s="26">
        <v>2019</v>
      </c>
      <c r="N4" s="26">
        <v>2019</v>
      </c>
      <c r="O4" s="26">
        <v>2019</v>
      </c>
      <c r="P4" s="26">
        <v>2019</v>
      </c>
      <c r="Q4" s="26">
        <v>2019</v>
      </c>
      <c r="R4" s="26">
        <v>2019</v>
      </c>
      <c r="S4" s="26">
        <v>2019</v>
      </c>
      <c r="T4" s="26">
        <v>2019</v>
      </c>
      <c r="U4" s="27">
        <v>2019</v>
      </c>
      <c r="V4" s="26">
        <v>2019</v>
      </c>
      <c r="W4" s="26">
        <v>2019</v>
      </c>
      <c r="X4" s="27">
        <v>2019</v>
      </c>
      <c r="Y4" s="27">
        <v>2019</v>
      </c>
    </row>
    <row r="5" spans="1:25" x14ac:dyDescent="0.35">
      <c r="A5" s="2" t="s">
        <v>41</v>
      </c>
      <c r="B5" s="2" t="s">
        <v>173</v>
      </c>
      <c r="C5" s="8">
        <v>58985818</v>
      </c>
      <c r="D5" s="8">
        <v>353338608</v>
      </c>
      <c r="E5" s="8">
        <v>543089955</v>
      </c>
      <c r="F5" s="8">
        <v>1331368746</v>
      </c>
      <c r="G5" s="8">
        <v>87997105</v>
      </c>
      <c r="H5" s="8">
        <v>3722283</v>
      </c>
      <c r="I5" s="8">
        <v>10186338</v>
      </c>
      <c r="J5" s="8">
        <v>446678286</v>
      </c>
      <c r="K5" s="8">
        <v>1755270538</v>
      </c>
      <c r="L5" s="8">
        <v>94071456</v>
      </c>
      <c r="M5" s="8">
        <v>160164686</v>
      </c>
      <c r="N5" s="8">
        <v>262058693</v>
      </c>
      <c r="O5" s="8">
        <v>636334446</v>
      </c>
      <c r="P5" s="8">
        <v>178052751</v>
      </c>
      <c r="Q5" s="8">
        <v>773962741</v>
      </c>
      <c r="R5" s="8">
        <v>250116265</v>
      </c>
      <c r="S5" s="8">
        <v>229424833</v>
      </c>
      <c r="T5" s="8">
        <v>1151249756</v>
      </c>
      <c r="U5" s="9">
        <f t="shared" ref="U5:U31" si="0">SUM(C5:T5)</f>
        <v>8326073304</v>
      </c>
      <c r="V5" s="8">
        <v>1800416</v>
      </c>
      <c r="W5" s="8">
        <v>59958071</v>
      </c>
      <c r="X5" s="9">
        <f t="shared" ref="X5:X32" si="1">SUM(V5:W5)</f>
        <v>61758487</v>
      </c>
      <c r="Y5" s="9">
        <f t="shared" ref="Y5:Y32" si="2">U5+X5</f>
        <v>8387831791</v>
      </c>
    </row>
    <row r="6" spans="1:25" x14ac:dyDescent="0.35">
      <c r="A6" s="2" t="s">
        <v>42</v>
      </c>
      <c r="B6" s="2" t="s">
        <v>174</v>
      </c>
      <c r="C6" s="7"/>
      <c r="D6" s="7"/>
      <c r="E6" s="8">
        <v>17760698</v>
      </c>
      <c r="F6" s="7"/>
      <c r="G6" s="7"/>
      <c r="H6" s="7"/>
      <c r="I6" s="7"/>
      <c r="J6" s="7"/>
      <c r="K6" s="7"/>
      <c r="L6" s="7"/>
      <c r="M6" s="7"/>
      <c r="N6" s="8">
        <v>2645790</v>
      </c>
      <c r="O6" s="7"/>
      <c r="P6" s="7"/>
      <c r="Q6" s="7"/>
      <c r="R6" s="7"/>
      <c r="S6" s="7"/>
      <c r="T6" s="7"/>
      <c r="U6" s="9">
        <f t="shared" si="0"/>
        <v>20406488</v>
      </c>
      <c r="V6" s="7"/>
      <c r="W6" s="7"/>
      <c r="X6" s="9">
        <f t="shared" si="1"/>
        <v>0</v>
      </c>
      <c r="Y6" s="9">
        <f t="shared" si="2"/>
        <v>20406488</v>
      </c>
    </row>
    <row r="7" spans="1:25" x14ac:dyDescent="0.35">
      <c r="A7" s="2" t="s">
        <v>43</v>
      </c>
      <c r="B7" s="2" t="s">
        <v>175</v>
      </c>
      <c r="C7" s="7"/>
      <c r="D7" s="7"/>
      <c r="E7" s="8">
        <v>17760698</v>
      </c>
      <c r="F7" s="7"/>
      <c r="G7" s="7"/>
      <c r="H7" s="7"/>
      <c r="I7" s="7"/>
      <c r="J7" s="7"/>
      <c r="K7" s="7"/>
      <c r="L7" s="7"/>
      <c r="M7" s="7"/>
      <c r="N7" s="8">
        <v>2645790</v>
      </c>
      <c r="O7" s="7"/>
      <c r="P7" s="7"/>
      <c r="Q7" s="7"/>
      <c r="R7" s="7"/>
      <c r="S7" s="7"/>
      <c r="T7" s="7"/>
      <c r="U7" s="9">
        <f t="shared" si="0"/>
        <v>20406488</v>
      </c>
      <c r="V7" s="7"/>
      <c r="W7" s="7"/>
      <c r="X7" s="9">
        <f t="shared" si="1"/>
        <v>0</v>
      </c>
      <c r="Y7" s="9">
        <f t="shared" si="2"/>
        <v>20406488</v>
      </c>
    </row>
    <row r="8" spans="1:25" x14ac:dyDescent="0.35">
      <c r="A8" s="2" t="s">
        <v>44</v>
      </c>
      <c r="B8" s="2" t="s">
        <v>176</v>
      </c>
      <c r="C8" s="7"/>
      <c r="D8" s="7"/>
      <c r="E8" s="8">
        <v>17760698</v>
      </c>
      <c r="F8" s="7"/>
      <c r="G8" s="7"/>
      <c r="H8" s="7"/>
      <c r="I8" s="7"/>
      <c r="J8" s="7"/>
      <c r="K8" s="7"/>
      <c r="L8" s="7"/>
      <c r="M8" s="7"/>
      <c r="N8" s="8">
        <v>2645790</v>
      </c>
      <c r="O8" s="7"/>
      <c r="P8" s="7"/>
      <c r="Q8" s="7"/>
      <c r="R8" s="7"/>
      <c r="S8" s="7"/>
      <c r="T8" s="7"/>
      <c r="U8" s="9">
        <f t="shared" si="0"/>
        <v>20406488</v>
      </c>
      <c r="V8" s="7"/>
      <c r="W8" s="7"/>
      <c r="X8" s="9">
        <f t="shared" si="1"/>
        <v>0</v>
      </c>
      <c r="Y8" s="9">
        <f t="shared" si="2"/>
        <v>20406488</v>
      </c>
    </row>
    <row r="9" spans="1:25" x14ac:dyDescent="0.35">
      <c r="A9" s="2" t="s">
        <v>1</v>
      </c>
      <c r="B9" s="2" t="s">
        <v>108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"/>
      <c r="V9" s="7"/>
      <c r="W9" s="7"/>
      <c r="X9" s="9"/>
      <c r="Y9" s="9"/>
    </row>
    <row r="10" spans="1:25" ht="9" customHeight="1" x14ac:dyDescent="0.35">
      <c r="A10" s="2" t="s">
        <v>2</v>
      </c>
      <c r="B10" s="2" t="s">
        <v>109</v>
      </c>
      <c r="C10" s="7"/>
      <c r="D10" s="7"/>
      <c r="E10" s="8">
        <v>5777225</v>
      </c>
      <c r="F10" s="7"/>
      <c r="G10" s="7"/>
      <c r="H10" s="7"/>
      <c r="I10" s="7"/>
      <c r="J10" s="7"/>
      <c r="K10" s="7"/>
      <c r="L10" s="7"/>
      <c r="M10" s="7"/>
      <c r="N10" s="8">
        <v>2645790</v>
      </c>
      <c r="O10" s="7"/>
      <c r="P10" s="7"/>
      <c r="Q10" s="7"/>
      <c r="R10" s="7"/>
      <c r="S10" s="7"/>
      <c r="T10" s="7"/>
      <c r="U10" s="9">
        <f t="shared" si="0"/>
        <v>8423015</v>
      </c>
      <c r="V10" s="7"/>
      <c r="W10" s="7"/>
      <c r="X10" s="9">
        <f t="shared" si="1"/>
        <v>0</v>
      </c>
      <c r="Y10" s="9">
        <f t="shared" si="2"/>
        <v>8423015</v>
      </c>
    </row>
    <row r="11" spans="1:25" x14ac:dyDescent="0.35">
      <c r="A11" s="2" t="s">
        <v>3</v>
      </c>
      <c r="B11" s="2" t="s">
        <v>110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0">
        <v>0</v>
      </c>
      <c r="O11" s="7"/>
      <c r="P11" s="7"/>
      <c r="Q11" s="7"/>
      <c r="R11" s="7"/>
      <c r="S11" s="7"/>
      <c r="T11" s="7"/>
      <c r="U11" s="9">
        <f t="shared" si="0"/>
        <v>0</v>
      </c>
      <c r="V11" s="7"/>
      <c r="W11" s="7"/>
      <c r="X11" s="9">
        <f t="shared" si="1"/>
        <v>0</v>
      </c>
      <c r="Y11" s="9">
        <f t="shared" si="2"/>
        <v>0</v>
      </c>
    </row>
    <row r="12" spans="1:25" x14ac:dyDescent="0.35">
      <c r="A12" s="2" t="s">
        <v>4</v>
      </c>
      <c r="B12" s="2" t="s">
        <v>111</v>
      </c>
      <c r="C12" s="7"/>
      <c r="D12" s="7"/>
      <c r="E12" s="8">
        <v>11983473</v>
      </c>
      <c r="F12" s="7"/>
      <c r="G12" s="7"/>
      <c r="H12" s="7"/>
      <c r="I12" s="7"/>
      <c r="J12" s="7"/>
      <c r="K12" s="7"/>
      <c r="L12" s="7"/>
      <c r="M12" s="7"/>
      <c r="N12" s="10">
        <v>0</v>
      </c>
      <c r="O12" s="7"/>
      <c r="P12" s="7"/>
      <c r="Q12" s="7"/>
      <c r="R12" s="7"/>
      <c r="S12" s="7"/>
      <c r="T12" s="7"/>
      <c r="U12" s="9">
        <f t="shared" si="0"/>
        <v>11983473</v>
      </c>
      <c r="V12" s="7"/>
      <c r="W12" s="7"/>
      <c r="X12" s="9">
        <f t="shared" si="1"/>
        <v>0</v>
      </c>
      <c r="Y12" s="9">
        <f t="shared" si="2"/>
        <v>11983473</v>
      </c>
    </row>
    <row r="13" spans="1:25" ht="8.5" customHeight="1" x14ac:dyDescent="0.35">
      <c r="A13" s="2" t="s">
        <v>14</v>
      </c>
      <c r="B13" s="2" t="s">
        <v>130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0">
        <v>0</v>
      </c>
      <c r="O13" s="7"/>
      <c r="P13" s="7"/>
      <c r="Q13" s="7"/>
      <c r="R13" s="7"/>
      <c r="S13" s="7"/>
      <c r="T13" s="7"/>
      <c r="U13" s="9">
        <f t="shared" si="0"/>
        <v>0</v>
      </c>
      <c r="V13" s="7"/>
      <c r="W13" s="7"/>
      <c r="X13" s="9">
        <f t="shared" si="1"/>
        <v>0</v>
      </c>
      <c r="Y13" s="9">
        <f t="shared" si="2"/>
        <v>0</v>
      </c>
    </row>
    <row r="14" spans="1:25" x14ac:dyDescent="0.35">
      <c r="A14" s="2" t="s">
        <v>15</v>
      </c>
      <c r="B14" s="2" t="s">
        <v>131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9"/>
      <c r="V14" s="7"/>
      <c r="W14" s="7"/>
      <c r="X14" s="9"/>
      <c r="Y14" s="9"/>
    </row>
    <row r="15" spans="1:25" ht="9.5" customHeight="1" x14ac:dyDescent="0.35">
      <c r="A15" s="2" t="s">
        <v>2</v>
      </c>
      <c r="B15" s="2" t="s">
        <v>109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9">
        <f t="shared" si="0"/>
        <v>0</v>
      </c>
      <c r="V15" s="7"/>
      <c r="W15" s="7"/>
      <c r="X15" s="9">
        <f t="shared" si="1"/>
        <v>0</v>
      </c>
      <c r="Y15" s="9">
        <f t="shared" si="2"/>
        <v>0</v>
      </c>
    </row>
    <row r="16" spans="1:25" x14ac:dyDescent="0.35">
      <c r="A16" s="2" t="s">
        <v>16</v>
      </c>
      <c r="B16" s="2" t="s">
        <v>132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v>2218860</v>
      </c>
      <c r="O16" s="7"/>
      <c r="P16" s="7"/>
      <c r="Q16" s="7"/>
      <c r="R16" s="7"/>
      <c r="S16" s="7"/>
      <c r="T16" s="7"/>
      <c r="U16" s="9">
        <f t="shared" si="0"/>
        <v>2218860</v>
      </c>
      <c r="V16" s="7"/>
      <c r="W16" s="7"/>
      <c r="X16" s="9">
        <f t="shared" si="1"/>
        <v>0</v>
      </c>
      <c r="Y16" s="9">
        <f t="shared" si="2"/>
        <v>2218860</v>
      </c>
    </row>
    <row r="17" spans="1:25" x14ac:dyDescent="0.35">
      <c r="A17" s="2" t="s">
        <v>17</v>
      </c>
      <c r="B17" s="2" t="s">
        <v>133</v>
      </c>
      <c r="C17" s="7"/>
      <c r="D17" s="7"/>
      <c r="E17" s="8">
        <v>5777225</v>
      </c>
      <c r="F17" s="7"/>
      <c r="G17" s="7"/>
      <c r="H17" s="7"/>
      <c r="I17" s="7"/>
      <c r="J17" s="7"/>
      <c r="K17" s="7"/>
      <c r="L17" s="7"/>
      <c r="M17" s="7"/>
      <c r="N17" s="10">
        <v>0</v>
      </c>
      <c r="O17" s="7"/>
      <c r="P17" s="7"/>
      <c r="Q17" s="7"/>
      <c r="R17" s="7"/>
      <c r="S17" s="7"/>
      <c r="T17" s="7"/>
      <c r="U17" s="9">
        <f t="shared" si="0"/>
        <v>5777225</v>
      </c>
      <c r="V17" s="7"/>
      <c r="W17" s="7"/>
      <c r="X17" s="9">
        <f t="shared" si="1"/>
        <v>0</v>
      </c>
      <c r="Y17" s="9">
        <f t="shared" si="2"/>
        <v>5777225</v>
      </c>
    </row>
    <row r="18" spans="1:25" x14ac:dyDescent="0.35">
      <c r="A18" s="2" t="s">
        <v>3</v>
      </c>
      <c r="B18" s="2" t="s">
        <v>110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9">
        <f t="shared" si="0"/>
        <v>0</v>
      </c>
      <c r="V18" s="7"/>
      <c r="W18" s="7"/>
      <c r="X18" s="9">
        <f t="shared" si="1"/>
        <v>0</v>
      </c>
      <c r="Y18" s="9">
        <f t="shared" si="2"/>
        <v>0</v>
      </c>
    </row>
    <row r="19" spans="1:25" x14ac:dyDescent="0.35">
      <c r="A19" s="2" t="s">
        <v>16</v>
      </c>
      <c r="B19" s="2" t="s">
        <v>132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0">
        <v>0</v>
      </c>
      <c r="O19" s="7"/>
      <c r="P19" s="7"/>
      <c r="Q19" s="7"/>
      <c r="R19" s="7"/>
      <c r="S19" s="7"/>
      <c r="T19" s="7"/>
      <c r="U19" s="9">
        <f t="shared" si="0"/>
        <v>0</v>
      </c>
      <c r="V19" s="7"/>
      <c r="W19" s="7"/>
      <c r="X19" s="9">
        <f t="shared" si="1"/>
        <v>0</v>
      </c>
      <c r="Y19" s="9">
        <f t="shared" si="2"/>
        <v>0</v>
      </c>
    </row>
    <row r="20" spans="1:25" x14ac:dyDescent="0.35">
      <c r="A20" s="2" t="s">
        <v>17</v>
      </c>
      <c r="B20" s="2" t="s">
        <v>133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0">
        <v>0</v>
      </c>
      <c r="O20" s="7"/>
      <c r="P20" s="7"/>
      <c r="Q20" s="7"/>
      <c r="R20" s="7"/>
      <c r="S20" s="7"/>
      <c r="T20" s="7"/>
      <c r="U20" s="9">
        <f t="shared" si="0"/>
        <v>0</v>
      </c>
      <c r="V20" s="7"/>
      <c r="W20" s="7"/>
      <c r="X20" s="9">
        <f t="shared" si="1"/>
        <v>0</v>
      </c>
      <c r="Y20" s="9">
        <f t="shared" si="2"/>
        <v>0</v>
      </c>
    </row>
    <row r="21" spans="1:25" x14ac:dyDescent="0.35">
      <c r="A21" s="2" t="s">
        <v>4</v>
      </c>
      <c r="B21" s="2" t="s">
        <v>111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>
        <f t="shared" si="0"/>
        <v>0</v>
      </c>
      <c r="V21" s="7"/>
      <c r="W21" s="7"/>
      <c r="X21" s="9">
        <f t="shared" si="1"/>
        <v>0</v>
      </c>
      <c r="Y21" s="9">
        <f t="shared" si="2"/>
        <v>0</v>
      </c>
    </row>
    <row r="22" spans="1:25" x14ac:dyDescent="0.35">
      <c r="A22" s="2" t="s">
        <v>16</v>
      </c>
      <c r="B22" s="2" t="s">
        <v>132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0">
        <v>0</v>
      </c>
      <c r="O22" s="7"/>
      <c r="P22" s="7"/>
      <c r="Q22" s="7"/>
      <c r="R22" s="7"/>
      <c r="S22" s="7"/>
      <c r="T22" s="7"/>
      <c r="U22" s="9">
        <f t="shared" si="0"/>
        <v>0</v>
      </c>
      <c r="V22" s="7"/>
      <c r="W22" s="7"/>
      <c r="X22" s="9">
        <f t="shared" si="1"/>
        <v>0</v>
      </c>
      <c r="Y22" s="9">
        <f t="shared" si="2"/>
        <v>0</v>
      </c>
    </row>
    <row r="23" spans="1:25" x14ac:dyDescent="0.35">
      <c r="A23" s="2" t="s">
        <v>17</v>
      </c>
      <c r="B23" s="2" t="s">
        <v>133</v>
      </c>
      <c r="C23" s="7"/>
      <c r="D23" s="7"/>
      <c r="E23" s="8">
        <v>11983473</v>
      </c>
      <c r="F23" s="7"/>
      <c r="G23" s="7"/>
      <c r="H23" s="7"/>
      <c r="I23" s="7"/>
      <c r="J23" s="7"/>
      <c r="K23" s="7"/>
      <c r="L23" s="7"/>
      <c r="M23" s="7"/>
      <c r="N23" s="10">
        <v>0</v>
      </c>
      <c r="O23" s="7"/>
      <c r="P23" s="7"/>
      <c r="Q23" s="7"/>
      <c r="R23" s="7"/>
      <c r="S23" s="7"/>
      <c r="T23" s="7"/>
      <c r="U23" s="9">
        <f t="shared" si="0"/>
        <v>11983473</v>
      </c>
      <c r="V23" s="7"/>
      <c r="W23" s="7"/>
      <c r="X23" s="9">
        <f t="shared" si="1"/>
        <v>0</v>
      </c>
      <c r="Y23" s="9">
        <f t="shared" si="2"/>
        <v>11983473</v>
      </c>
    </row>
    <row r="24" spans="1:25" ht="10" customHeight="1" x14ac:dyDescent="0.35">
      <c r="A24" s="2" t="s">
        <v>14</v>
      </c>
      <c r="B24" s="2" t="s">
        <v>130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>
        <f t="shared" si="0"/>
        <v>0</v>
      </c>
      <c r="V24" s="7"/>
      <c r="W24" s="7"/>
      <c r="X24" s="9">
        <f t="shared" si="1"/>
        <v>0</v>
      </c>
      <c r="Y24" s="9">
        <f t="shared" si="2"/>
        <v>0</v>
      </c>
    </row>
    <row r="25" spans="1:25" x14ac:dyDescent="0.35">
      <c r="A25" s="2" t="s">
        <v>16</v>
      </c>
      <c r="B25" s="2" t="s">
        <v>132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0">
        <v>0</v>
      </c>
      <c r="O25" s="7"/>
      <c r="P25" s="7"/>
      <c r="Q25" s="7"/>
      <c r="R25" s="7"/>
      <c r="S25" s="7"/>
      <c r="T25" s="7"/>
      <c r="U25" s="9">
        <f t="shared" si="0"/>
        <v>0</v>
      </c>
      <c r="V25" s="7"/>
      <c r="W25" s="7"/>
      <c r="X25" s="9">
        <f t="shared" si="1"/>
        <v>0</v>
      </c>
      <c r="Y25" s="9">
        <f t="shared" si="2"/>
        <v>0</v>
      </c>
    </row>
    <row r="26" spans="1:25" x14ac:dyDescent="0.35">
      <c r="A26" s="2" t="s">
        <v>17</v>
      </c>
      <c r="B26" s="2" t="s">
        <v>133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0">
        <v>0</v>
      </c>
      <c r="O26" s="7"/>
      <c r="P26" s="7"/>
      <c r="Q26" s="7"/>
      <c r="R26" s="7"/>
      <c r="S26" s="7"/>
      <c r="T26" s="7"/>
      <c r="U26" s="9">
        <f t="shared" si="0"/>
        <v>0</v>
      </c>
      <c r="V26" s="7"/>
      <c r="W26" s="7"/>
      <c r="X26" s="9">
        <f t="shared" si="1"/>
        <v>0</v>
      </c>
      <c r="Y26" s="9">
        <f t="shared" si="2"/>
        <v>0</v>
      </c>
    </row>
    <row r="27" spans="1:25" x14ac:dyDescent="0.35">
      <c r="A27" s="2" t="s">
        <v>45</v>
      </c>
      <c r="B27" s="2" t="s">
        <v>177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9">
        <f t="shared" si="0"/>
        <v>0</v>
      </c>
      <c r="V27" s="7"/>
      <c r="W27" s="7"/>
      <c r="X27" s="9">
        <f t="shared" si="1"/>
        <v>0</v>
      </c>
      <c r="Y27" s="9">
        <f t="shared" si="2"/>
        <v>0</v>
      </c>
    </row>
    <row r="28" spans="1:25" x14ac:dyDescent="0.35">
      <c r="A28" s="2" t="s">
        <v>1</v>
      </c>
      <c r="B28" s="2" t="s">
        <v>108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9"/>
      <c r="V28" s="7"/>
      <c r="W28" s="7"/>
      <c r="X28" s="9"/>
      <c r="Y28" s="9"/>
    </row>
    <row r="29" spans="1:25" ht="9" customHeight="1" x14ac:dyDescent="0.35">
      <c r="A29" s="2" t="s">
        <v>2</v>
      </c>
      <c r="B29" s="2" t="s">
        <v>109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9">
        <f t="shared" si="0"/>
        <v>0</v>
      </c>
      <c r="V29" s="7"/>
      <c r="W29" s="7"/>
      <c r="X29" s="9">
        <f t="shared" si="1"/>
        <v>0</v>
      </c>
      <c r="Y29" s="9">
        <f t="shared" si="2"/>
        <v>0</v>
      </c>
    </row>
    <row r="30" spans="1:25" x14ac:dyDescent="0.35">
      <c r="A30" s="2" t="s">
        <v>3</v>
      </c>
      <c r="B30" s="2" t="s">
        <v>110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9">
        <f t="shared" si="0"/>
        <v>0</v>
      </c>
      <c r="V30" s="7"/>
      <c r="W30" s="7"/>
      <c r="X30" s="9">
        <f t="shared" si="1"/>
        <v>0</v>
      </c>
      <c r="Y30" s="9">
        <f t="shared" si="2"/>
        <v>0</v>
      </c>
    </row>
    <row r="31" spans="1:25" x14ac:dyDescent="0.35">
      <c r="A31" s="2" t="s">
        <v>4</v>
      </c>
      <c r="B31" s="2" t="s">
        <v>111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9">
        <f t="shared" si="0"/>
        <v>0</v>
      </c>
      <c r="V31" s="7"/>
      <c r="W31" s="7"/>
      <c r="X31" s="9">
        <f t="shared" si="1"/>
        <v>0</v>
      </c>
      <c r="Y31" s="9">
        <f t="shared" si="2"/>
        <v>0</v>
      </c>
    </row>
    <row r="32" spans="1:25" ht="9" customHeight="1" x14ac:dyDescent="0.35">
      <c r="A32" s="2" t="s">
        <v>14</v>
      </c>
      <c r="B32" s="2" t="s">
        <v>130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9">
        <f t="shared" ref="U32:U91" si="3">SUM(C32:T32)</f>
        <v>0</v>
      </c>
      <c r="V32" s="7"/>
      <c r="W32" s="7"/>
      <c r="X32" s="9">
        <f t="shared" si="1"/>
        <v>0</v>
      </c>
      <c r="Y32" s="9">
        <f t="shared" si="2"/>
        <v>0</v>
      </c>
    </row>
    <row r="33" spans="1:25" x14ac:dyDescent="0.35">
      <c r="A33" s="2" t="s">
        <v>15</v>
      </c>
      <c r="B33" s="2" t="s">
        <v>131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9"/>
      <c r="V33" s="7"/>
      <c r="W33" s="7"/>
      <c r="X33" s="9"/>
      <c r="Y33" s="9"/>
    </row>
    <row r="34" spans="1:25" ht="10" customHeight="1" x14ac:dyDescent="0.35">
      <c r="A34" s="2" t="s">
        <v>2</v>
      </c>
      <c r="B34" s="2" t="s">
        <v>109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9">
        <f t="shared" si="3"/>
        <v>0</v>
      </c>
      <c r="V34" s="7"/>
      <c r="W34" s="7"/>
      <c r="X34" s="9">
        <f t="shared" ref="X34:X92" si="4">SUM(V34:W34)</f>
        <v>0</v>
      </c>
      <c r="Y34" s="9">
        <f t="shared" ref="Y34:Y92" si="5">U34+X34</f>
        <v>0</v>
      </c>
    </row>
    <row r="35" spans="1:25" x14ac:dyDescent="0.35">
      <c r="A35" s="2" t="s">
        <v>16</v>
      </c>
      <c r="B35" s="2" t="s">
        <v>132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9">
        <f t="shared" si="3"/>
        <v>0</v>
      </c>
      <c r="V35" s="7"/>
      <c r="W35" s="7"/>
      <c r="X35" s="9">
        <f t="shared" si="4"/>
        <v>0</v>
      </c>
      <c r="Y35" s="9">
        <f t="shared" si="5"/>
        <v>0</v>
      </c>
    </row>
    <row r="36" spans="1:25" x14ac:dyDescent="0.35">
      <c r="A36" s="2" t="s">
        <v>17</v>
      </c>
      <c r="B36" s="2" t="s">
        <v>133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9">
        <f t="shared" si="3"/>
        <v>0</v>
      </c>
      <c r="V36" s="7"/>
      <c r="W36" s="7"/>
      <c r="X36" s="9">
        <f t="shared" si="4"/>
        <v>0</v>
      </c>
      <c r="Y36" s="9">
        <f t="shared" si="5"/>
        <v>0</v>
      </c>
    </row>
    <row r="37" spans="1:25" x14ac:dyDescent="0.35">
      <c r="A37" s="2" t="s">
        <v>3</v>
      </c>
      <c r="B37" s="2" t="s">
        <v>110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9">
        <f t="shared" si="3"/>
        <v>0</v>
      </c>
      <c r="V37" s="7"/>
      <c r="W37" s="7"/>
      <c r="X37" s="9">
        <f t="shared" si="4"/>
        <v>0</v>
      </c>
      <c r="Y37" s="9">
        <f t="shared" si="5"/>
        <v>0</v>
      </c>
    </row>
    <row r="38" spans="1:25" x14ac:dyDescent="0.35">
      <c r="A38" s="2" t="s">
        <v>16</v>
      </c>
      <c r="B38" s="2" t="s">
        <v>132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9">
        <f t="shared" si="3"/>
        <v>0</v>
      </c>
      <c r="V38" s="7"/>
      <c r="W38" s="7"/>
      <c r="X38" s="9">
        <f t="shared" si="4"/>
        <v>0</v>
      </c>
      <c r="Y38" s="9">
        <f t="shared" si="5"/>
        <v>0</v>
      </c>
    </row>
    <row r="39" spans="1:25" x14ac:dyDescent="0.35">
      <c r="A39" s="2" t="s">
        <v>17</v>
      </c>
      <c r="B39" s="2" t="s">
        <v>133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9">
        <f t="shared" si="3"/>
        <v>0</v>
      </c>
      <c r="V39" s="7"/>
      <c r="W39" s="7"/>
      <c r="X39" s="9">
        <f t="shared" si="4"/>
        <v>0</v>
      </c>
      <c r="Y39" s="9">
        <f t="shared" si="5"/>
        <v>0</v>
      </c>
    </row>
    <row r="40" spans="1:25" x14ac:dyDescent="0.35">
      <c r="A40" s="2" t="s">
        <v>4</v>
      </c>
      <c r="B40" s="2" t="s">
        <v>111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9">
        <f t="shared" si="3"/>
        <v>0</v>
      </c>
      <c r="V40" s="7"/>
      <c r="W40" s="7"/>
      <c r="X40" s="9">
        <f t="shared" si="4"/>
        <v>0</v>
      </c>
      <c r="Y40" s="9">
        <f t="shared" si="5"/>
        <v>0</v>
      </c>
    </row>
    <row r="41" spans="1:25" x14ac:dyDescent="0.35">
      <c r="A41" s="2" t="s">
        <v>16</v>
      </c>
      <c r="B41" s="2" t="s">
        <v>132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9">
        <f t="shared" si="3"/>
        <v>0</v>
      </c>
      <c r="V41" s="7"/>
      <c r="W41" s="7"/>
      <c r="X41" s="9">
        <f t="shared" si="4"/>
        <v>0</v>
      </c>
      <c r="Y41" s="9">
        <f t="shared" si="5"/>
        <v>0</v>
      </c>
    </row>
    <row r="42" spans="1:25" x14ac:dyDescent="0.35">
      <c r="A42" s="2" t="s">
        <v>17</v>
      </c>
      <c r="B42" s="2" t="s">
        <v>133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9">
        <f t="shared" si="3"/>
        <v>0</v>
      </c>
      <c r="V42" s="7"/>
      <c r="W42" s="7"/>
      <c r="X42" s="9">
        <f t="shared" si="4"/>
        <v>0</v>
      </c>
      <c r="Y42" s="9">
        <f t="shared" si="5"/>
        <v>0</v>
      </c>
    </row>
    <row r="43" spans="1:25" ht="9.5" customHeight="1" x14ac:dyDescent="0.35">
      <c r="A43" s="2" t="s">
        <v>14</v>
      </c>
      <c r="B43" s="2" t="s">
        <v>130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9">
        <f t="shared" si="3"/>
        <v>0</v>
      </c>
      <c r="V43" s="7"/>
      <c r="W43" s="7"/>
      <c r="X43" s="9">
        <f t="shared" si="4"/>
        <v>0</v>
      </c>
      <c r="Y43" s="9">
        <f t="shared" si="5"/>
        <v>0</v>
      </c>
    </row>
    <row r="44" spans="1:25" x14ac:dyDescent="0.35">
      <c r="A44" s="2" t="s">
        <v>16</v>
      </c>
      <c r="B44" s="2" t="s">
        <v>132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9">
        <f t="shared" si="3"/>
        <v>0</v>
      </c>
      <c r="V44" s="7"/>
      <c r="W44" s="7"/>
      <c r="X44" s="9">
        <f t="shared" si="4"/>
        <v>0</v>
      </c>
      <c r="Y44" s="9">
        <f t="shared" si="5"/>
        <v>0</v>
      </c>
    </row>
    <row r="45" spans="1:25" x14ac:dyDescent="0.35">
      <c r="A45" s="2" t="s">
        <v>17</v>
      </c>
      <c r="B45" s="2" t="s">
        <v>133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9">
        <f t="shared" si="3"/>
        <v>0</v>
      </c>
      <c r="V45" s="7"/>
      <c r="W45" s="7"/>
      <c r="X45" s="9">
        <f t="shared" si="4"/>
        <v>0</v>
      </c>
      <c r="Y45" s="9">
        <f t="shared" si="5"/>
        <v>0</v>
      </c>
    </row>
    <row r="46" spans="1:25" x14ac:dyDescent="0.35">
      <c r="A46" s="2" t="s">
        <v>46</v>
      </c>
      <c r="B46" s="2" t="s">
        <v>178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9">
        <f t="shared" si="3"/>
        <v>0</v>
      </c>
      <c r="V46" s="7"/>
      <c r="W46" s="7"/>
      <c r="X46" s="9">
        <f t="shared" si="4"/>
        <v>0</v>
      </c>
      <c r="Y46" s="9">
        <f t="shared" si="5"/>
        <v>0</v>
      </c>
    </row>
    <row r="47" spans="1:25" x14ac:dyDescent="0.35">
      <c r="A47" s="2" t="s">
        <v>1</v>
      </c>
      <c r="B47" s="2" t="s">
        <v>108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9"/>
      <c r="V47" s="7"/>
      <c r="W47" s="7"/>
      <c r="X47" s="9"/>
      <c r="Y47" s="9"/>
    </row>
    <row r="48" spans="1:25" ht="10" customHeight="1" x14ac:dyDescent="0.35">
      <c r="A48" s="2" t="s">
        <v>2</v>
      </c>
      <c r="B48" s="2" t="s">
        <v>109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9">
        <f t="shared" si="3"/>
        <v>0</v>
      </c>
      <c r="V48" s="7"/>
      <c r="W48" s="7"/>
      <c r="X48" s="9">
        <f t="shared" si="4"/>
        <v>0</v>
      </c>
      <c r="Y48" s="9">
        <f t="shared" si="5"/>
        <v>0</v>
      </c>
    </row>
    <row r="49" spans="1:25" x14ac:dyDescent="0.35">
      <c r="A49" s="2" t="s">
        <v>3</v>
      </c>
      <c r="B49" s="2" t="s">
        <v>110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9">
        <f t="shared" si="3"/>
        <v>0</v>
      </c>
      <c r="V49" s="7"/>
      <c r="W49" s="7"/>
      <c r="X49" s="9">
        <f t="shared" si="4"/>
        <v>0</v>
      </c>
      <c r="Y49" s="9">
        <f t="shared" si="5"/>
        <v>0</v>
      </c>
    </row>
    <row r="50" spans="1:25" x14ac:dyDescent="0.35">
      <c r="A50" s="2" t="s">
        <v>4</v>
      </c>
      <c r="B50" s="2" t="s">
        <v>111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9">
        <f t="shared" si="3"/>
        <v>0</v>
      </c>
      <c r="V50" s="7"/>
      <c r="W50" s="7"/>
      <c r="X50" s="9">
        <f t="shared" si="4"/>
        <v>0</v>
      </c>
      <c r="Y50" s="9">
        <f t="shared" si="5"/>
        <v>0</v>
      </c>
    </row>
    <row r="51" spans="1:25" ht="10" customHeight="1" x14ac:dyDescent="0.35">
      <c r="A51" s="2" t="s">
        <v>14</v>
      </c>
      <c r="B51" s="2" t="s">
        <v>130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9">
        <f t="shared" si="3"/>
        <v>0</v>
      </c>
      <c r="V51" s="7"/>
      <c r="W51" s="7"/>
      <c r="X51" s="9">
        <f t="shared" si="4"/>
        <v>0</v>
      </c>
      <c r="Y51" s="9">
        <f t="shared" si="5"/>
        <v>0</v>
      </c>
    </row>
    <row r="52" spans="1:25" x14ac:dyDescent="0.35">
      <c r="A52" s="2" t="s">
        <v>15</v>
      </c>
      <c r="B52" s="2" t="s">
        <v>131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9"/>
      <c r="V52" s="7"/>
      <c r="W52" s="7"/>
      <c r="X52" s="9"/>
      <c r="Y52" s="9"/>
    </row>
    <row r="53" spans="1:25" ht="8" customHeight="1" x14ac:dyDescent="0.35">
      <c r="A53" s="2" t="s">
        <v>2</v>
      </c>
      <c r="B53" s="2" t="s">
        <v>109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9">
        <f t="shared" si="3"/>
        <v>0</v>
      </c>
      <c r="V53" s="7"/>
      <c r="W53" s="7"/>
      <c r="X53" s="9">
        <f t="shared" si="4"/>
        <v>0</v>
      </c>
      <c r="Y53" s="9">
        <f t="shared" si="5"/>
        <v>0</v>
      </c>
    </row>
    <row r="54" spans="1:25" x14ac:dyDescent="0.35">
      <c r="A54" s="2" t="s">
        <v>16</v>
      </c>
      <c r="B54" s="2" t="s">
        <v>132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9">
        <f t="shared" si="3"/>
        <v>0</v>
      </c>
      <c r="V54" s="7"/>
      <c r="W54" s="7"/>
      <c r="X54" s="9">
        <f t="shared" si="4"/>
        <v>0</v>
      </c>
      <c r="Y54" s="9">
        <f t="shared" si="5"/>
        <v>0</v>
      </c>
    </row>
    <row r="55" spans="1:25" x14ac:dyDescent="0.35">
      <c r="A55" s="2" t="s">
        <v>17</v>
      </c>
      <c r="B55" s="2" t="s">
        <v>133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9">
        <f t="shared" si="3"/>
        <v>0</v>
      </c>
      <c r="V55" s="7"/>
      <c r="W55" s="7"/>
      <c r="X55" s="9">
        <f t="shared" si="4"/>
        <v>0</v>
      </c>
      <c r="Y55" s="9">
        <f t="shared" si="5"/>
        <v>0</v>
      </c>
    </row>
    <row r="56" spans="1:25" x14ac:dyDescent="0.35">
      <c r="A56" s="2" t="s">
        <v>3</v>
      </c>
      <c r="B56" s="2" t="s">
        <v>110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9">
        <f t="shared" si="3"/>
        <v>0</v>
      </c>
      <c r="V56" s="7"/>
      <c r="W56" s="7"/>
      <c r="X56" s="9">
        <f t="shared" si="4"/>
        <v>0</v>
      </c>
      <c r="Y56" s="9">
        <f t="shared" si="5"/>
        <v>0</v>
      </c>
    </row>
    <row r="57" spans="1:25" x14ac:dyDescent="0.35">
      <c r="A57" s="2" t="s">
        <v>16</v>
      </c>
      <c r="B57" s="2" t="s">
        <v>132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9">
        <f t="shared" si="3"/>
        <v>0</v>
      </c>
      <c r="V57" s="7"/>
      <c r="W57" s="7"/>
      <c r="X57" s="9">
        <f t="shared" si="4"/>
        <v>0</v>
      </c>
      <c r="Y57" s="9">
        <f t="shared" si="5"/>
        <v>0</v>
      </c>
    </row>
    <row r="58" spans="1:25" x14ac:dyDescent="0.35">
      <c r="A58" s="2" t="s">
        <v>17</v>
      </c>
      <c r="B58" s="2" t="s">
        <v>133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9">
        <f t="shared" si="3"/>
        <v>0</v>
      </c>
      <c r="V58" s="7"/>
      <c r="W58" s="7"/>
      <c r="X58" s="9">
        <f t="shared" si="4"/>
        <v>0</v>
      </c>
      <c r="Y58" s="9">
        <f t="shared" si="5"/>
        <v>0</v>
      </c>
    </row>
    <row r="59" spans="1:25" x14ac:dyDescent="0.35">
      <c r="A59" s="2" t="s">
        <v>4</v>
      </c>
      <c r="B59" s="2" t="s">
        <v>111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9">
        <f t="shared" si="3"/>
        <v>0</v>
      </c>
      <c r="V59" s="7"/>
      <c r="W59" s="7"/>
      <c r="X59" s="9">
        <f t="shared" si="4"/>
        <v>0</v>
      </c>
      <c r="Y59" s="9">
        <f t="shared" si="5"/>
        <v>0</v>
      </c>
    </row>
    <row r="60" spans="1:25" x14ac:dyDescent="0.35">
      <c r="A60" s="2" t="s">
        <v>16</v>
      </c>
      <c r="B60" s="2" t="s">
        <v>132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9">
        <f t="shared" si="3"/>
        <v>0</v>
      </c>
      <c r="V60" s="7"/>
      <c r="W60" s="7"/>
      <c r="X60" s="9">
        <f t="shared" si="4"/>
        <v>0</v>
      </c>
      <c r="Y60" s="9">
        <f t="shared" si="5"/>
        <v>0</v>
      </c>
    </row>
    <row r="61" spans="1:25" x14ac:dyDescent="0.35">
      <c r="A61" s="2" t="s">
        <v>17</v>
      </c>
      <c r="B61" s="2" t="s">
        <v>133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9">
        <f t="shared" si="3"/>
        <v>0</v>
      </c>
      <c r="V61" s="7"/>
      <c r="W61" s="7"/>
      <c r="X61" s="9">
        <f t="shared" si="4"/>
        <v>0</v>
      </c>
      <c r="Y61" s="9">
        <f t="shared" si="5"/>
        <v>0</v>
      </c>
    </row>
    <row r="62" spans="1:25" ht="9.5" customHeight="1" x14ac:dyDescent="0.35">
      <c r="A62" s="2" t="s">
        <v>14</v>
      </c>
      <c r="B62" s="2" t="s">
        <v>130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9">
        <f t="shared" si="3"/>
        <v>0</v>
      </c>
      <c r="V62" s="7"/>
      <c r="W62" s="7"/>
      <c r="X62" s="9">
        <f t="shared" si="4"/>
        <v>0</v>
      </c>
      <c r="Y62" s="9">
        <f t="shared" si="5"/>
        <v>0</v>
      </c>
    </row>
    <row r="63" spans="1:25" x14ac:dyDescent="0.35">
      <c r="A63" s="2" t="s">
        <v>16</v>
      </c>
      <c r="B63" s="2" t="s">
        <v>132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9">
        <f t="shared" si="3"/>
        <v>0</v>
      </c>
      <c r="V63" s="7"/>
      <c r="W63" s="7"/>
      <c r="X63" s="9">
        <f t="shared" si="4"/>
        <v>0</v>
      </c>
      <c r="Y63" s="9">
        <f t="shared" si="5"/>
        <v>0</v>
      </c>
    </row>
    <row r="64" spans="1:25" x14ac:dyDescent="0.35">
      <c r="A64" s="2" t="s">
        <v>17</v>
      </c>
      <c r="B64" s="2" t="s">
        <v>133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9">
        <f t="shared" si="3"/>
        <v>0</v>
      </c>
      <c r="V64" s="7"/>
      <c r="W64" s="7"/>
      <c r="X64" s="9">
        <f t="shared" si="4"/>
        <v>0</v>
      </c>
      <c r="Y64" s="9">
        <f t="shared" si="5"/>
        <v>0</v>
      </c>
    </row>
    <row r="65" spans="1:25" ht="16" x14ac:dyDescent="0.35">
      <c r="A65" s="2" t="s">
        <v>47</v>
      </c>
      <c r="B65" s="2" t="s">
        <v>179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9">
        <f t="shared" si="3"/>
        <v>0</v>
      </c>
      <c r="V65" s="7"/>
      <c r="W65" s="7"/>
      <c r="X65" s="9">
        <f t="shared" si="4"/>
        <v>0</v>
      </c>
      <c r="Y65" s="9">
        <f t="shared" si="5"/>
        <v>0</v>
      </c>
    </row>
    <row r="66" spans="1:25" x14ac:dyDescent="0.35">
      <c r="A66" s="2" t="s">
        <v>1</v>
      </c>
      <c r="B66" s="2" t="s">
        <v>108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9"/>
      <c r="V66" s="7"/>
      <c r="W66" s="7"/>
      <c r="X66" s="9"/>
      <c r="Y66" s="9"/>
    </row>
    <row r="67" spans="1:25" ht="9" customHeight="1" x14ac:dyDescent="0.35">
      <c r="A67" s="2" t="s">
        <v>2</v>
      </c>
      <c r="B67" s="2" t="s">
        <v>109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9">
        <f t="shared" si="3"/>
        <v>0</v>
      </c>
      <c r="V67" s="7"/>
      <c r="W67" s="7"/>
      <c r="X67" s="9">
        <f t="shared" si="4"/>
        <v>0</v>
      </c>
      <c r="Y67" s="9">
        <f t="shared" si="5"/>
        <v>0</v>
      </c>
    </row>
    <row r="68" spans="1:25" x14ac:dyDescent="0.35">
      <c r="A68" s="2" t="s">
        <v>3</v>
      </c>
      <c r="B68" s="2" t="s">
        <v>110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9">
        <f t="shared" si="3"/>
        <v>0</v>
      </c>
      <c r="V68" s="7"/>
      <c r="W68" s="7"/>
      <c r="X68" s="9">
        <f t="shared" si="4"/>
        <v>0</v>
      </c>
      <c r="Y68" s="9">
        <f t="shared" si="5"/>
        <v>0</v>
      </c>
    </row>
    <row r="69" spans="1:25" x14ac:dyDescent="0.35">
      <c r="A69" s="2" t="s">
        <v>4</v>
      </c>
      <c r="B69" s="2" t="s">
        <v>111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9">
        <f t="shared" si="3"/>
        <v>0</v>
      </c>
      <c r="V69" s="7"/>
      <c r="W69" s="7"/>
      <c r="X69" s="9">
        <f t="shared" si="4"/>
        <v>0</v>
      </c>
      <c r="Y69" s="9">
        <f t="shared" si="5"/>
        <v>0</v>
      </c>
    </row>
    <row r="70" spans="1:25" ht="8" customHeight="1" x14ac:dyDescent="0.35">
      <c r="A70" s="2" t="s">
        <v>14</v>
      </c>
      <c r="B70" s="2" t="s">
        <v>130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9">
        <f t="shared" si="3"/>
        <v>0</v>
      </c>
      <c r="V70" s="7"/>
      <c r="W70" s="7"/>
      <c r="X70" s="9">
        <f t="shared" si="4"/>
        <v>0</v>
      </c>
      <c r="Y70" s="9">
        <f t="shared" si="5"/>
        <v>0</v>
      </c>
    </row>
    <row r="71" spans="1:25" x14ac:dyDescent="0.35">
      <c r="A71" s="2" t="s">
        <v>15</v>
      </c>
      <c r="B71" s="2" t="s">
        <v>131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9"/>
      <c r="V71" s="7"/>
      <c r="W71" s="7"/>
      <c r="X71" s="9"/>
      <c r="Y71" s="9"/>
    </row>
    <row r="72" spans="1:25" ht="9.5" customHeight="1" x14ac:dyDescent="0.35">
      <c r="A72" s="2" t="s">
        <v>2</v>
      </c>
      <c r="B72" s="2" t="s">
        <v>109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9">
        <f t="shared" si="3"/>
        <v>0</v>
      </c>
      <c r="V72" s="7"/>
      <c r="W72" s="7"/>
      <c r="X72" s="9">
        <f t="shared" si="4"/>
        <v>0</v>
      </c>
      <c r="Y72" s="9">
        <f t="shared" si="5"/>
        <v>0</v>
      </c>
    </row>
    <row r="73" spans="1:25" x14ac:dyDescent="0.35">
      <c r="A73" s="2" t="s">
        <v>16</v>
      </c>
      <c r="B73" s="2" t="s">
        <v>132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9">
        <f t="shared" si="3"/>
        <v>0</v>
      </c>
      <c r="V73" s="7"/>
      <c r="W73" s="7"/>
      <c r="X73" s="9">
        <f t="shared" si="4"/>
        <v>0</v>
      </c>
      <c r="Y73" s="9">
        <f t="shared" si="5"/>
        <v>0</v>
      </c>
    </row>
    <row r="74" spans="1:25" x14ac:dyDescent="0.35">
      <c r="A74" s="2" t="s">
        <v>17</v>
      </c>
      <c r="B74" s="2" t="s">
        <v>133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9">
        <f t="shared" si="3"/>
        <v>0</v>
      </c>
      <c r="V74" s="7"/>
      <c r="W74" s="7"/>
      <c r="X74" s="9">
        <f t="shared" si="4"/>
        <v>0</v>
      </c>
      <c r="Y74" s="9">
        <f t="shared" si="5"/>
        <v>0</v>
      </c>
    </row>
    <row r="75" spans="1:25" x14ac:dyDescent="0.35">
      <c r="A75" s="2" t="s">
        <v>3</v>
      </c>
      <c r="B75" s="2" t="s">
        <v>110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9">
        <f t="shared" si="3"/>
        <v>0</v>
      </c>
      <c r="V75" s="7"/>
      <c r="W75" s="7"/>
      <c r="X75" s="9">
        <f t="shared" si="4"/>
        <v>0</v>
      </c>
      <c r="Y75" s="9">
        <f t="shared" si="5"/>
        <v>0</v>
      </c>
    </row>
    <row r="76" spans="1:25" x14ac:dyDescent="0.35">
      <c r="A76" s="2" t="s">
        <v>16</v>
      </c>
      <c r="B76" s="2" t="s">
        <v>132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9">
        <f t="shared" si="3"/>
        <v>0</v>
      </c>
      <c r="V76" s="7"/>
      <c r="W76" s="7"/>
      <c r="X76" s="9">
        <f t="shared" si="4"/>
        <v>0</v>
      </c>
      <c r="Y76" s="9">
        <f t="shared" si="5"/>
        <v>0</v>
      </c>
    </row>
    <row r="77" spans="1:25" x14ac:dyDescent="0.35">
      <c r="A77" s="2" t="s">
        <v>17</v>
      </c>
      <c r="B77" s="2" t="s">
        <v>133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9">
        <f t="shared" si="3"/>
        <v>0</v>
      </c>
      <c r="V77" s="7"/>
      <c r="W77" s="7"/>
      <c r="X77" s="9">
        <f t="shared" si="4"/>
        <v>0</v>
      </c>
      <c r="Y77" s="9">
        <f t="shared" si="5"/>
        <v>0</v>
      </c>
    </row>
    <row r="78" spans="1:25" x14ac:dyDescent="0.35">
      <c r="A78" s="2" t="s">
        <v>4</v>
      </c>
      <c r="B78" s="2" t="s">
        <v>111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9">
        <f t="shared" si="3"/>
        <v>0</v>
      </c>
      <c r="V78" s="7"/>
      <c r="W78" s="7"/>
      <c r="X78" s="9">
        <f t="shared" si="4"/>
        <v>0</v>
      </c>
      <c r="Y78" s="9">
        <f t="shared" si="5"/>
        <v>0</v>
      </c>
    </row>
    <row r="79" spans="1:25" x14ac:dyDescent="0.35">
      <c r="A79" s="2" t="s">
        <v>16</v>
      </c>
      <c r="B79" s="2" t="s">
        <v>132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9">
        <f t="shared" si="3"/>
        <v>0</v>
      </c>
      <c r="V79" s="7"/>
      <c r="W79" s="7"/>
      <c r="X79" s="9">
        <f t="shared" si="4"/>
        <v>0</v>
      </c>
      <c r="Y79" s="9">
        <f t="shared" si="5"/>
        <v>0</v>
      </c>
    </row>
    <row r="80" spans="1:25" x14ac:dyDescent="0.35">
      <c r="A80" s="2" t="s">
        <v>17</v>
      </c>
      <c r="B80" s="2" t="s">
        <v>133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9">
        <f t="shared" si="3"/>
        <v>0</v>
      </c>
      <c r="V80" s="7"/>
      <c r="W80" s="7"/>
      <c r="X80" s="9">
        <f t="shared" si="4"/>
        <v>0</v>
      </c>
      <c r="Y80" s="9">
        <f t="shared" si="5"/>
        <v>0</v>
      </c>
    </row>
    <row r="81" spans="1:25" ht="9.5" customHeight="1" x14ac:dyDescent="0.35">
      <c r="A81" s="2" t="s">
        <v>14</v>
      </c>
      <c r="B81" s="2" t="s">
        <v>130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9">
        <f t="shared" si="3"/>
        <v>0</v>
      </c>
      <c r="V81" s="7"/>
      <c r="W81" s="7"/>
      <c r="X81" s="9">
        <f t="shared" si="4"/>
        <v>0</v>
      </c>
      <c r="Y81" s="9">
        <f t="shared" si="5"/>
        <v>0</v>
      </c>
    </row>
    <row r="82" spans="1:25" x14ac:dyDescent="0.35">
      <c r="A82" s="2" t="s">
        <v>16</v>
      </c>
      <c r="B82" s="2" t="s">
        <v>132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9">
        <f t="shared" si="3"/>
        <v>0</v>
      </c>
      <c r="V82" s="7"/>
      <c r="W82" s="7"/>
      <c r="X82" s="9">
        <f t="shared" si="4"/>
        <v>0</v>
      </c>
      <c r="Y82" s="9">
        <f t="shared" si="5"/>
        <v>0</v>
      </c>
    </row>
    <row r="83" spans="1:25" x14ac:dyDescent="0.35">
      <c r="A83" s="2" t="s">
        <v>17</v>
      </c>
      <c r="B83" s="2" t="s">
        <v>133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9">
        <f t="shared" si="3"/>
        <v>0</v>
      </c>
      <c r="V83" s="7"/>
      <c r="W83" s="7"/>
      <c r="X83" s="9">
        <f t="shared" si="4"/>
        <v>0</v>
      </c>
      <c r="Y83" s="9">
        <f t="shared" si="5"/>
        <v>0</v>
      </c>
    </row>
    <row r="84" spans="1:25" x14ac:dyDescent="0.35">
      <c r="A84" s="2" t="s">
        <v>48</v>
      </c>
      <c r="B84" s="2" t="s">
        <v>180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9">
        <f t="shared" si="3"/>
        <v>0</v>
      </c>
      <c r="V84" s="7"/>
      <c r="W84" s="7"/>
      <c r="X84" s="9">
        <f t="shared" si="4"/>
        <v>0</v>
      </c>
      <c r="Y84" s="9">
        <f t="shared" si="5"/>
        <v>0</v>
      </c>
    </row>
    <row r="85" spans="1:25" x14ac:dyDescent="0.35">
      <c r="A85" s="2" t="s">
        <v>5</v>
      </c>
      <c r="B85" s="2" t="s">
        <v>112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9"/>
      <c r="V85" s="7"/>
      <c r="W85" s="7"/>
      <c r="X85" s="9"/>
      <c r="Y85" s="9"/>
    </row>
    <row r="86" spans="1:25" x14ac:dyDescent="0.35">
      <c r="A86" s="2" t="s">
        <v>6</v>
      </c>
      <c r="B86" s="2" t="s">
        <v>113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9">
        <f t="shared" si="3"/>
        <v>0</v>
      </c>
      <c r="V86" s="7"/>
      <c r="W86" s="7"/>
      <c r="X86" s="9">
        <f t="shared" si="4"/>
        <v>0</v>
      </c>
      <c r="Y86" s="9">
        <f t="shared" si="5"/>
        <v>0</v>
      </c>
    </row>
    <row r="87" spans="1:25" x14ac:dyDescent="0.35">
      <c r="A87" s="2" t="s">
        <v>7</v>
      </c>
      <c r="B87" s="2" t="s">
        <v>114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9">
        <f t="shared" si="3"/>
        <v>0</v>
      </c>
      <c r="V87" s="7"/>
      <c r="W87" s="7"/>
      <c r="X87" s="9">
        <f t="shared" si="4"/>
        <v>0</v>
      </c>
      <c r="Y87" s="9">
        <f t="shared" si="5"/>
        <v>0</v>
      </c>
    </row>
    <row r="88" spans="1:25" x14ac:dyDescent="0.35">
      <c r="A88" s="2" t="s">
        <v>8</v>
      </c>
      <c r="B88" s="2" t="s">
        <v>115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9">
        <f t="shared" si="3"/>
        <v>0</v>
      </c>
      <c r="V88" s="7"/>
      <c r="W88" s="7"/>
      <c r="X88" s="9">
        <f t="shared" si="4"/>
        <v>0</v>
      </c>
      <c r="Y88" s="9">
        <f t="shared" si="5"/>
        <v>0</v>
      </c>
    </row>
    <row r="89" spans="1:25" x14ac:dyDescent="0.35">
      <c r="A89" s="2" t="s">
        <v>9</v>
      </c>
      <c r="B89" s="2" t="s">
        <v>116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9">
        <f t="shared" si="3"/>
        <v>0</v>
      </c>
      <c r="V89" s="7"/>
      <c r="W89" s="7"/>
      <c r="X89" s="9">
        <f t="shared" si="4"/>
        <v>0</v>
      </c>
      <c r="Y89" s="9">
        <f t="shared" si="5"/>
        <v>0</v>
      </c>
    </row>
    <row r="90" spans="1:25" x14ac:dyDescent="0.35">
      <c r="A90" s="2" t="s">
        <v>49</v>
      </c>
      <c r="B90" s="2" t="s">
        <v>181</v>
      </c>
      <c r="C90" s="7"/>
      <c r="D90" s="7"/>
      <c r="E90" s="8">
        <v>1877418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9">
        <f t="shared" si="3"/>
        <v>1877418</v>
      </c>
      <c r="V90" s="7"/>
      <c r="W90" s="7"/>
      <c r="X90" s="9">
        <f t="shared" si="4"/>
        <v>0</v>
      </c>
      <c r="Y90" s="9">
        <f t="shared" si="5"/>
        <v>1877418</v>
      </c>
    </row>
    <row r="91" spans="1:25" ht="9" customHeight="1" x14ac:dyDescent="0.35">
      <c r="A91" s="2" t="s">
        <v>50</v>
      </c>
      <c r="B91" s="2" t="s">
        <v>182</v>
      </c>
      <c r="C91" s="7"/>
      <c r="D91" s="7"/>
      <c r="E91" s="8">
        <v>1877418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9">
        <f t="shared" si="3"/>
        <v>1877418</v>
      </c>
      <c r="V91" s="7"/>
      <c r="W91" s="7"/>
      <c r="X91" s="9">
        <f t="shared" si="4"/>
        <v>0</v>
      </c>
      <c r="Y91" s="9">
        <f t="shared" si="5"/>
        <v>1877418</v>
      </c>
    </row>
    <row r="92" spans="1:25" ht="16" x14ac:dyDescent="0.35">
      <c r="A92" s="2" t="s">
        <v>51</v>
      </c>
      <c r="B92" s="2" t="s">
        <v>183</v>
      </c>
      <c r="C92" s="7"/>
      <c r="D92" s="7"/>
      <c r="E92" s="8">
        <v>1778418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9">
        <f t="shared" ref="U92:U154" si="6">SUM(C92:T92)</f>
        <v>1778418</v>
      </c>
      <c r="V92" s="7"/>
      <c r="W92" s="7"/>
      <c r="X92" s="9">
        <f t="shared" si="4"/>
        <v>0</v>
      </c>
      <c r="Y92" s="9">
        <f t="shared" si="5"/>
        <v>1778418</v>
      </c>
    </row>
    <row r="93" spans="1:25" x14ac:dyDescent="0.35">
      <c r="A93" s="2" t="s">
        <v>32</v>
      </c>
      <c r="B93" s="2" t="s">
        <v>164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9"/>
      <c r="V93" s="7"/>
      <c r="W93" s="7"/>
      <c r="X93" s="9"/>
      <c r="Y93" s="9"/>
    </row>
    <row r="94" spans="1:25" x14ac:dyDescent="0.35">
      <c r="A94" s="2" t="s">
        <v>33</v>
      </c>
      <c r="B94" s="2" t="s">
        <v>165</v>
      </c>
      <c r="C94" s="7"/>
      <c r="D94" s="7"/>
      <c r="E94" s="8">
        <v>1778418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9">
        <f t="shared" si="6"/>
        <v>1778418</v>
      </c>
      <c r="V94" s="7"/>
      <c r="W94" s="7"/>
      <c r="X94" s="9">
        <f t="shared" ref="X94:X156" si="7">SUM(V94:W94)</f>
        <v>0</v>
      </c>
      <c r="Y94" s="9">
        <f t="shared" ref="Y94:Y156" si="8">U94+X94</f>
        <v>1778418</v>
      </c>
    </row>
    <row r="95" spans="1:25" x14ac:dyDescent="0.35">
      <c r="A95" s="2" t="s">
        <v>34</v>
      </c>
      <c r="B95" s="2" t="s">
        <v>166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9">
        <f t="shared" si="6"/>
        <v>0</v>
      </c>
      <c r="V95" s="7"/>
      <c r="W95" s="7"/>
      <c r="X95" s="9">
        <f t="shared" si="7"/>
        <v>0</v>
      </c>
      <c r="Y95" s="9">
        <f t="shared" si="8"/>
        <v>0</v>
      </c>
    </row>
    <row r="96" spans="1:25" ht="16" x14ac:dyDescent="0.35">
      <c r="A96" s="2" t="s">
        <v>35</v>
      </c>
      <c r="B96" s="2" t="s">
        <v>167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9">
        <f t="shared" si="6"/>
        <v>0</v>
      </c>
      <c r="V96" s="7"/>
      <c r="W96" s="7"/>
      <c r="X96" s="9">
        <f t="shared" si="7"/>
        <v>0</v>
      </c>
      <c r="Y96" s="9">
        <f t="shared" si="8"/>
        <v>0</v>
      </c>
    </row>
    <row r="97" spans="1:25" ht="16" x14ac:dyDescent="0.35">
      <c r="A97" s="2" t="s">
        <v>36</v>
      </c>
      <c r="B97" s="2" t="s">
        <v>168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9">
        <f t="shared" si="6"/>
        <v>0</v>
      </c>
      <c r="V97" s="7"/>
      <c r="W97" s="7"/>
      <c r="X97" s="9">
        <f t="shared" si="7"/>
        <v>0</v>
      </c>
      <c r="Y97" s="9">
        <f t="shared" si="8"/>
        <v>0</v>
      </c>
    </row>
    <row r="98" spans="1:25" ht="16" x14ac:dyDescent="0.35">
      <c r="A98" s="2" t="s">
        <v>40</v>
      </c>
      <c r="B98" s="2" t="s">
        <v>172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9"/>
      <c r="V98" s="7"/>
      <c r="W98" s="7"/>
      <c r="X98" s="9"/>
      <c r="Y98" s="9"/>
    </row>
    <row r="99" spans="1:25" x14ac:dyDescent="0.35">
      <c r="A99" s="2" t="s">
        <v>33</v>
      </c>
      <c r="B99" s="2" t="s">
        <v>165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9">
        <f t="shared" si="6"/>
        <v>0</v>
      </c>
      <c r="V99" s="7"/>
      <c r="W99" s="7"/>
      <c r="X99" s="9">
        <f t="shared" si="7"/>
        <v>0</v>
      </c>
      <c r="Y99" s="9">
        <f t="shared" si="8"/>
        <v>0</v>
      </c>
    </row>
    <row r="100" spans="1:25" x14ac:dyDescent="0.35">
      <c r="A100" s="2" t="s">
        <v>16</v>
      </c>
      <c r="B100" s="2" t="s">
        <v>132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9">
        <f t="shared" si="6"/>
        <v>0</v>
      </c>
      <c r="V100" s="7"/>
      <c r="W100" s="7"/>
      <c r="X100" s="9">
        <f t="shared" si="7"/>
        <v>0</v>
      </c>
      <c r="Y100" s="9">
        <f t="shared" si="8"/>
        <v>0</v>
      </c>
    </row>
    <row r="101" spans="1:25" x14ac:dyDescent="0.35">
      <c r="A101" s="2" t="s">
        <v>17</v>
      </c>
      <c r="B101" s="2" t="s">
        <v>133</v>
      </c>
      <c r="C101" s="7"/>
      <c r="D101" s="7"/>
      <c r="E101" s="8">
        <v>1778418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9">
        <f t="shared" si="6"/>
        <v>1778418</v>
      </c>
      <c r="V101" s="7"/>
      <c r="W101" s="7"/>
      <c r="X101" s="9">
        <f t="shared" si="7"/>
        <v>0</v>
      </c>
      <c r="Y101" s="9">
        <f t="shared" si="8"/>
        <v>1778418</v>
      </c>
    </row>
    <row r="102" spans="1:25" x14ac:dyDescent="0.35">
      <c r="A102" s="2" t="s">
        <v>34</v>
      </c>
      <c r="B102" s="2" t="s">
        <v>166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9">
        <f t="shared" si="6"/>
        <v>0</v>
      </c>
      <c r="V102" s="7"/>
      <c r="W102" s="7"/>
      <c r="X102" s="9">
        <f t="shared" si="7"/>
        <v>0</v>
      </c>
      <c r="Y102" s="9">
        <f t="shared" si="8"/>
        <v>0</v>
      </c>
    </row>
    <row r="103" spans="1:25" x14ac:dyDescent="0.35">
      <c r="A103" s="2" t="s">
        <v>16</v>
      </c>
      <c r="B103" s="2" t="s">
        <v>132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9">
        <f t="shared" si="6"/>
        <v>0</v>
      </c>
      <c r="V103" s="7"/>
      <c r="W103" s="7"/>
      <c r="X103" s="9">
        <f t="shared" si="7"/>
        <v>0</v>
      </c>
      <c r="Y103" s="9">
        <f t="shared" si="8"/>
        <v>0</v>
      </c>
    </row>
    <row r="104" spans="1:25" x14ac:dyDescent="0.35">
      <c r="A104" s="2" t="s">
        <v>17</v>
      </c>
      <c r="B104" s="2" t="s">
        <v>133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9">
        <f t="shared" si="6"/>
        <v>0</v>
      </c>
      <c r="V104" s="7"/>
      <c r="W104" s="7"/>
      <c r="X104" s="9">
        <f t="shared" si="7"/>
        <v>0</v>
      </c>
      <c r="Y104" s="9">
        <f t="shared" si="8"/>
        <v>0</v>
      </c>
    </row>
    <row r="105" spans="1:25" ht="16" x14ac:dyDescent="0.35">
      <c r="A105" s="2" t="s">
        <v>35</v>
      </c>
      <c r="B105" s="2" t="s">
        <v>167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9">
        <f t="shared" si="6"/>
        <v>0</v>
      </c>
      <c r="V105" s="7"/>
      <c r="W105" s="7"/>
      <c r="X105" s="9">
        <f t="shared" si="7"/>
        <v>0</v>
      </c>
      <c r="Y105" s="9">
        <f t="shared" si="8"/>
        <v>0</v>
      </c>
    </row>
    <row r="106" spans="1:25" x14ac:dyDescent="0.35">
      <c r="A106" s="2" t="s">
        <v>16</v>
      </c>
      <c r="B106" s="2" t="s">
        <v>132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9">
        <f t="shared" si="6"/>
        <v>0</v>
      </c>
      <c r="V106" s="7"/>
      <c r="W106" s="7"/>
      <c r="X106" s="9">
        <f t="shared" si="7"/>
        <v>0</v>
      </c>
      <c r="Y106" s="9">
        <f t="shared" si="8"/>
        <v>0</v>
      </c>
    </row>
    <row r="107" spans="1:25" x14ac:dyDescent="0.35">
      <c r="A107" s="2" t="s">
        <v>17</v>
      </c>
      <c r="B107" s="2" t="s">
        <v>133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9">
        <f t="shared" si="6"/>
        <v>0</v>
      </c>
      <c r="V107" s="7"/>
      <c r="W107" s="7"/>
      <c r="X107" s="9">
        <f t="shared" si="7"/>
        <v>0</v>
      </c>
      <c r="Y107" s="9">
        <f t="shared" si="8"/>
        <v>0</v>
      </c>
    </row>
    <row r="108" spans="1:25" ht="16" x14ac:dyDescent="0.35">
      <c r="A108" s="2" t="s">
        <v>36</v>
      </c>
      <c r="B108" s="2" t="s">
        <v>168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9">
        <f t="shared" si="6"/>
        <v>0</v>
      </c>
      <c r="V108" s="7"/>
      <c r="W108" s="7"/>
      <c r="X108" s="9">
        <f t="shared" si="7"/>
        <v>0</v>
      </c>
      <c r="Y108" s="9">
        <f t="shared" si="8"/>
        <v>0</v>
      </c>
    </row>
    <row r="109" spans="1:25" x14ac:dyDescent="0.35">
      <c r="A109" s="2" t="s">
        <v>16</v>
      </c>
      <c r="B109" s="2" t="s">
        <v>132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9">
        <f t="shared" si="6"/>
        <v>0</v>
      </c>
      <c r="V109" s="7"/>
      <c r="W109" s="7"/>
      <c r="X109" s="9">
        <f t="shared" si="7"/>
        <v>0</v>
      </c>
      <c r="Y109" s="9">
        <f t="shared" si="8"/>
        <v>0</v>
      </c>
    </row>
    <row r="110" spans="1:25" x14ac:dyDescent="0.35">
      <c r="A110" s="2" t="s">
        <v>17</v>
      </c>
      <c r="B110" s="2" t="s">
        <v>133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9">
        <f t="shared" si="6"/>
        <v>0</v>
      </c>
      <c r="V110" s="7"/>
      <c r="W110" s="7"/>
      <c r="X110" s="9">
        <f t="shared" si="7"/>
        <v>0</v>
      </c>
      <c r="Y110" s="9">
        <f t="shared" si="8"/>
        <v>0</v>
      </c>
    </row>
    <row r="111" spans="1:25" ht="16" x14ac:dyDescent="0.35">
      <c r="A111" s="2" t="s">
        <v>52</v>
      </c>
      <c r="B111" s="2" t="s">
        <v>184</v>
      </c>
      <c r="C111" s="7"/>
      <c r="D111" s="7"/>
      <c r="E111" s="8">
        <v>99000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9">
        <f t="shared" si="6"/>
        <v>99000</v>
      </c>
      <c r="V111" s="7"/>
      <c r="W111" s="7"/>
      <c r="X111" s="9">
        <f t="shared" si="7"/>
        <v>0</v>
      </c>
      <c r="Y111" s="9">
        <f t="shared" si="8"/>
        <v>99000</v>
      </c>
    </row>
    <row r="112" spans="1:25" x14ac:dyDescent="0.35">
      <c r="A112" s="2" t="s">
        <v>32</v>
      </c>
      <c r="B112" s="2" t="s">
        <v>164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9"/>
      <c r="V112" s="7"/>
      <c r="W112" s="7"/>
      <c r="X112" s="9"/>
      <c r="Y112" s="9"/>
    </row>
    <row r="113" spans="1:25" x14ac:dyDescent="0.35">
      <c r="A113" s="2" t="s">
        <v>33</v>
      </c>
      <c r="B113" s="2" t="s">
        <v>165</v>
      </c>
      <c r="C113" s="7"/>
      <c r="D113" s="7"/>
      <c r="E113" s="8">
        <v>99000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9">
        <f t="shared" si="6"/>
        <v>99000</v>
      </c>
      <c r="V113" s="7"/>
      <c r="W113" s="7"/>
      <c r="X113" s="9">
        <f t="shared" si="7"/>
        <v>0</v>
      </c>
      <c r="Y113" s="9">
        <f t="shared" si="8"/>
        <v>99000</v>
      </c>
    </row>
    <row r="114" spans="1:25" x14ac:dyDescent="0.35">
      <c r="A114" s="2" t="s">
        <v>34</v>
      </c>
      <c r="B114" s="2" t="s">
        <v>166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9">
        <f t="shared" si="6"/>
        <v>0</v>
      </c>
      <c r="V114" s="7"/>
      <c r="W114" s="7"/>
      <c r="X114" s="9">
        <f t="shared" si="7"/>
        <v>0</v>
      </c>
      <c r="Y114" s="9">
        <f t="shared" si="8"/>
        <v>0</v>
      </c>
    </row>
    <row r="115" spans="1:25" ht="16" x14ac:dyDescent="0.35">
      <c r="A115" s="2" t="s">
        <v>35</v>
      </c>
      <c r="B115" s="2" t="s">
        <v>167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9">
        <f t="shared" si="6"/>
        <v>0</v>
      </c>
      <c r="V115" s="7"/>
      <c r="W115" s="7"/>
      <c r="X115" s="9">
        <f t="shared" si="7"/>
        <v>0</v>
      </c>
      <c r="Y115" s="9">
        <f t="shared" si="8"/>
        <v>0</v>
      </c>
    </row>
    <row r="116" spans="1:25" ht="16" x14ac:dyDescent="0.35">
      <c r="A116" s="2" t="s">
        <v>36</v>
      </c>
      <c r="B116" s="2" t="s">
        <v>168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9">
        <f t="shared" si="6"/>
        <v>0</v>
      </c>
      <c r="V116" s="7"/>
      <c r="W116" s="7"/>
      <c r="X116" s="9">
        <f t="shared" si="7"/>
        <v>0</v>
      </c>
      <c r="Y116" s="9">
        <f t="shared" si="8"/>
        <v>0</v>
      </c>
    </row>
    <row r="117" spans="1:25" ht="16" x14ac:dyDescent="0.35">
      <c r="A117" s="2" t="s">
        <v>40</v>
      </c>
      <c r="B117" s="2" t="s">
        <v>172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9"/>
      <c r="V117" s="7"/>
      <c r="W117" s="7"/>
      <c r="X117" s="9"/>
      <c r="Y117" s="9"/>
    </row>
    <row r="118" spans="1:25" x14ac:dyDescent="0.35">
      <c r="A118" s="2" t="s">
        <v>33</v>
      </c>
      <c r="B118" s="2" t="s">
        <v>165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9">
        <f t="shared" si="6"/>
        <v>0</v>
      </c>
      <c r="V118" s="7"/>
      <c r="W118" s="7"/>
      <c r="X118" s="9">
        <f t="shared" si="7"/>
        <v>0</v>
      </c>
      <c r="Y118" s="9">
        <f t="shared" si="8"/>
        <v>0</v>
      </c>
    </row>
    <row r="119" spans="1:25" x14ac:dyDescent="0.35">
      <c r="A119" s="2" t="s">
        <v>16</v>
      </c>
      <c r="B119" s="2" t="s">
        <v>132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9">
        <f t="shared" si="6"/>
        <v>0</v>
      </c>
      <c r="V119" s="7"/>
      <c r="W119" s="7"/>
      <c r="X119" s="9">
        <f t="shared" si="7"/>
        <v>0</v>
      </c>
      <c r="Y119" s="9">
        <f t="shared" si="8"/>
        <v>0</v>
      </c>
    </row>
    <row r="120" spans="1:25" x14ac:dyDescent="0.35">
      <c r="A120" s="2" t="s">
        <v>17</v>
      </c>
      <c r="B120" s="2" t="s">
        <v>133</v>
      </c>
      <c r="C120" s="7"/>
      <c r="D120" s="7"/>
      <c r="E120" s="8">
        <v>99000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9">
        <f t="shared" si="6"/>
        <v>99000</v>
      </c>
      <c r="V120" s="7"/>
      <c r="W120" s="7"/>
      <c r="X120" s="9">
        <f t="shared" si="7"/>
        <v>0</v>
      </c>
      <c r="Y120" s="9">
        <f t="shared" si="8"/>
        <v>99000</v>
      </c>
    </row>
    <row r="121" spans="1:25" x14ac:dyDescent="0.35">
      <c r="A121" s="2" t="s">
        <v>34</v>
      </c>
      <c r="B121" s="2" t="s">
        <v>166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9">
        <f t="shared" si="6"/>
        <v>0</v>
      </c>
      <c r="V121" s="7"/>
      <c r="W121" s="7"/>
      <c r="X121" s="9">
        <f t="shared" si="7"/>
        <v>0</v>
      </c>
      <c r="Y121" s="9">
        <f t="shared" si="8"/>
        <v>0</v>
      </c>
    </row>
    <row r="122" spans="1:25" x14ac:dyDescent="0.35">
      <c r="A122" s="2" t="s">
        <v>16</v>
      </c>
      <c r="B122" s="2" t="s">
        <v>132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9">
        <f t="shared" si="6"/>
        <v>0</v>
      </c>
      <c r="V122" s="7"/>
      <c r="W122" s="7"/>
      <c r="X122" s="9">
        <f t="shared" si="7"/>
        <v>0</v>
      </c>
      <c r="Y122" s="9">
        <f t="shared" si="8"/>
        <v>0</v>
      </c>
    </row>
    <row r="123" spans="1:25" x14ac:dyDescent="0.35">
      <c r="A123" s="2" t="s">
        <v>17</v>
      </c>
      <c r="B123" s="2" t="s">
        <v>133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9">
        <f t="shared" si="6"/>
        <v>0</v>
      </c>
      <c r="V123" s="7"/>
      <c r="W123" s="7"/>
      <c r="X123" s="9">
        <f t="shared" si="7"/>
        <v>0</v>
      </c>
      <c r="Y123" s="9">
        <f t="shared" si="8"/>
        <v>0</v>
      </c>
    </row>
    <row r="124" spans="1:25" ht="16" x14ac:dyDescent="0.35">
      <c r="A124" s="2" t="s">
        <v>35</v>
      </c>
      <c r="B124" s="2" t="s">
        <v>167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9">
        <f t="shared" si="6"/>
        <v>0</v>
      </c>
      <c r="V124" s="7"/>
      <c r="W124" s="7"/>
      <c r="X124" s="9">
        <f t="shared" si="7"/>
        <v>0</v>
      </c>
      <c r="Y124" s="9">
        <f t="shared" si="8"/>
        <v>0</v>
      </c>
    </row>
    <row r="125" spans="1:25" x14ac:dyDescent="0.35">
      <c r="A125" s="2" t="s">
        <v>16</v>
      </c>
      <c r="B125" s="2" t="s">
        <v>132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9">
        <f t="shared" si="6"/>
        <v>0</v>
      </c>
      <c r="V125" s="7"/>
      <c r="W125" s="7"/>
      <c r="X125" s="9">
        <f t="shared" si="7"/>
        <v>0</v>
      </c>
      <c r="Y125" s="9">
        <f t="shared" si="8"/>
        <v>0</v>
      </c>
    </row>
    <row r="126" spans="1:25" x14ac:dyDescent="0.35">
      <c r="A126" s="2" t="s">
        <v>17</v>
      </c>
      <c r="B126" s="2" t="s">
        <v>133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9">
        <f t="shared" si="6"/>
        <v>0</v>
      </c>
      <c r="V126" s="7"/>
      <c r="W126" s="7"/>
      <c r="X126" s="9">
        <f t="shared" si="7"/>
        <v>0</v>
      </c>
      <c r="Y126" s="9">
        <f t="shared" si="8"/>
        <v>0</v>
      </c>
    </row>
    <row r="127" spans="1:25" ht="16" x14ac:dyDescent="0.35">
      <c r="A127" s="2" t="s">
        <v>36</v>
      </c>
      <c r="B127" s="2" t="s">
        <v>168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9">
        <f t="shared" si="6"/>
        <v>0</v>
      </c>
      <c r="V127" s="7"/>
      <c r="W127" s="7"/>
      <c r="X127" s="9">
        <f t="shared" si="7"/>
        <v>0</v>
      </c>
      <c r="Y127" s="9">
        <f t="shared" si="8"/>
        <v>0</v>
      </c>
    </row>
    <row r="128" spans="1:25" x14ac:dyDescent="0.35">
      <c r="A128" s="2" t="s">
        <v>16</v>
      </c>
      <c r="B128" s="2" t="s">
        <v>132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9">
        <f t="shared" si="6"/>
        <v>0</v>
      </c>
      <c r="V128" s="7"/>
      <c r="W128" s="7"/>
      <c r="X128" s="9">
        <f t="shared" si="7"/>
        <v>0</v>
      </c>
      <c r="Y128" s="9">
        <f t="shared" si="8"/>
        <v>0</v>
      </c>
    </row>
    <row r="129" spans="1:25" x14ac:dyDescent="0.35">
      <c r="A129" s="2" t="s">
        <v>17</v>
      </c>
      <c r="B129" s="2" t="s">
        <v>133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9">
        <f t="shared" si="6"/>
        <v>0</v>
      </c>
      <c r="V129" s="7"/>
      <c r="W129" s="7"/>
      <c r="X129" s="9">
        <f t="shared" si="7"/>
        <v>0</v>
      </c>
      <c r="Y129" s="9">
        <f t="shared" si="8"/>
        <v>0</v>
      </c>
    </row>
    <row r="130" spans="1:25" ht="16" x14ac:dyDescent="0.35">
      <c r="A130" s="2" t="s">
        <v>53</v>
      </c>
      <c r="B130" s="2" t="s">
        <v>185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9">
        <f t="shared" si="6"/>
        <v>0</v>
      </c>
      <c r="V130" s="7"/>
      <c r="W130" s="7"/>
      <c r="X130" s="9">
        <f t="shared" si="7"/>
        <v>0</v>
      </c>
      <c r="Y130" s="9">
        <f t="shared" si="8"/>
        <v>0</v>
      </c>
    </row>
    <row r="131" spans="1:25" x14ac:dyDescent="0.35">
      <c r="A131" s="2" t="s">
        <v>32</v>
      </c>
      <c r="B131" s="2" t="s">
        <v>164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9"/>
      <c r="V131" s="7"/>
      <c r="W131" s="7"/>
      <c r="X131" s="9"/>
      <c r="Y131" s="9"/>
    </row>
    <row r="132" spans="1:25" x14ac:dyDescent="0.35">
      <c r="A132" s="2" t="s">
        <v>33</v>
      </c>
      <c r="B132" s="2" t="s">
        <v>165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9">
        <f t="shared" si="6"/>
        <v>0</v>
      </c>
      <c r="V132" s="7"/>
      <c r="W132" s="7"/>
      <c r="X132" s="9">
        <f t="shared" si="7"/>
        <v>0</v>
      </c>
      <c r="Y132" s="9">
        <f t="shared" si="8"/>
        <v>0</v>
      </c>
    </row>
    <row r="133" spans="1:25" x14ac:dyDescent="0.35">
      <c r="A133" s="2" t="s">
        <v>34</v>
      </c>
      <c r="B133" s="2" t="s">
        <v>166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9">
        <f t="shared" si="6"/>
        <v>0</v>
      </c>
      <c r="V133" s="7"/>
      <c r="W133" s="7"/>
      <c r="X133" s="9">
        <f t="shared" si="7"/>
        <v>0</v>
      </c>
      <c r="Y133" s="9">
        <f t="shared" si="8"/>
        <v>0</v>
      </c>
    </row>
    <row r="134" spans="1:25" ht="16" x14ac:dyDescent="0.35">
      <c r="A134" s="2" t="s">
        <v>35</v>
      </c>
      <c r="B134" s="2" t="s">
        <v>167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9">
        <f t="shared" si="6"/>
        <v>0</v>
      </c>
      <c r="V134" s="7"/>
      <c r="W134" s="7"/>
      <c r="X134" s="9">
        <f t="shared" si="7"/>
        <v>0</v>
      </c>
      <c r="Y134" s="9">
        <f t="shared" si="8"/>
        <v>0</v>
      </c>
    </row>
    <row r="135" spans="1:25" ht="16" x14ac:dyDescent="0.35">
      <c r="A135" s="2" t="s">
        <v>36</v>
      </c>
      <c r="B135" s="2" t="s">
        <v>168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9">
        <f t="shared" si="6"/>
        <v>0</v>
      </c>
      <c r="V135" s="7"/>
      <c r="W135" s="7"/>
      <c r="X135" s="9">
        <f t="shared" si="7"/>
        <v>0</v>
      </c>
      <c r="Y135" s="9">
        <f t="shared" si="8"/>
        <v>0</v>
      </c>
    </row>
    <row r="136" spans="1:25" ht="16" x14ac:dyDescent="0.35">
      <c r="A136" s="2" t="s">
        <v>40</v>
      </c>
      <c r="B136" s="2" t="s">
        <v>172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9"/>
      <c r="V136" s="7"/>
      <c r="W136" s="7"/>
      <c r="X136" s="9"/>
      <c r="Y136" s="9"/>
    </row>
    <row r="137" spans="1:25" x14ac:dyDescent="0.35">
      <c r="A137" s="2" t="s">
        <v>33</v>
      </c>
      <c r="B137" s="2" t="s">
        <v>165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9">
        <f t="shared" si="6"/>
        <v>0</v>
      </c>
      <c r="V137" s="7"/>
      <c r="W137" s="7"/>
      <c r="X137" s="9">
        <f t="shared" si="7"/>
        <v>0</v>
      </c>
      <c r="Y137" s="9">
        <f t="shared" si="8"/>
        <v>0</v>
      </c>
    </row>
    <row r="138" spans="1:25" x14ac:dyDescent="0.35">
      <c r="A138" s="2" t="s">
        <v>16</v>
      </c>
      <c r="B138" s="2" t="s">
        <v>132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9">
        <f t="shared" si="6"/>
        <v>0</v>
      </c>
      <c r="V138" s="7"/>
      <c r="W138" s="7"/>
      <c r="X138" s="9">
        <f t="shared" si="7"/>
        <v>0</v>
      </c>
      <c r="Y138" s="9">
        <f t="shared" si="8"/>
        <v>0</v>
      </c>
    </row>
    <row r="139" spans="1:25" x14ac:dyDescent="0.35">
      <c r="A139" s="2" t="s">
        <v>17</v>
      </c>
      <c r="B139" s="2" t="s">
        <v>133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9">
        <f t="shared" si="6"/>
        <v>0</v>
      </c>
      <c r="V139" s="7"/>
      <c r="W139" s="7"/>
      <c r="X139" s="9">
        <f t="shared" si="7"/>
        <v>0</v>
      </c>
      <c r="Y139" s="9">
        <f t="shared" si="8"/>
        <v>0</v>
      </c>
    </row>
    <row r="140" spans="1:25" x14ac:dyDescent="0.35">
      <c r="A140" s="2" t="s">
        <v>34</v>
      </c>
      <c r="B140" s="2" t="s">
        <v>166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9">
        <f t="shared" si="6"/>
        <v>0</v>
      </c>
      <c r="V140" s="7"/>
      <c r="W140" s="7"/>
      <c r="X140" s="9">
        <f t="shared" si="7"/>
        <v>0</v>
      </c>
      <c r="Y140" s="9">
        <f t="shared" si="8"/>
        <v>0</v>
      </c>
    </row>
    <row r="141" spans="1:25" x14ac:dyDescent="0.35">
      <c r="A141" s="2" t="s">
        <v>16</v>
      </c>
      <c r="B141" s="2" t="s">
        <v>132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9">
        <f t="shared" si="6"/>
        <v>0</v>
      </c>
      <c r="V141" s="7"/>
      <c r="W141" s="7"/>
      <c r="X141" s="9">
        <f t="shared" si="7"/>
        <v>0</v>
      </c>
      <c r="Y141" s="9">
        <f t="shared" si="8"/>
        <v>0</v>
      </c>
    </row>
    <row r="142" spans="1:25" x14ac:dyDescent="0.35">
      <c r="A142" s="2" t="s">
        <v>17</v>
      </c>
      <c r="B142" s="2" t="s">
        <v>133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9">
        <f t="shared" si="6"/>
        <v>0</v>
      </c>
      <c r="V142" s="7"/>
      <c r="W142" s="7"/>
      <c r="X142" s="9">
        <f t="shared" si="7"/>
        <v>0</v>
      </c>
      <c r="Y142" s="9">
        <f t="shared" si="8"/>
        <v>0</v>
      </c>
    </row>
    <row r="143" spans="1:25" ht="16" x14ac:dyDescent="0.35">
      <c r="A143" s="2" t="s">
        <v>35</v>
      </c>
      <c r="B143" s="2" t="s">
        <v>167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9">
        <f t="shared" si="6"/>
        <v>0</v>
      </c>
      <c r="V143" s="7"/>
      <c r="W143" s="7"/>
      <c r="X143" s="9">
        <f t="shared" si="7"/>
        <v>0</v>
      </c>
      <c r="Y143" s="9">
        <f t="shared" si="8"/>
        <v>0</v>
      </c>
    </row>
    <row r="144" spans="1:25" x14ac:dyDescent="0.35">
      <c r="A144" s="2" t="s">
        <v>16</v>
      </c>
      <c r="B144" s="2" t="s">
        <v>132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9">
        <f t="shared" si="6"/>
        <v>0</v>
      </c>
      <c r="V144" s="7"/>
      <c r="W144" s="7"/>
      <c r="X144" s="9">
        <f t="shared" si="7"/>
        <v>0</v>
      </c>
      <c r="Y144" s="9">
        <f t="shared" si="8"/>
        <v>0</v>
      </c>
    </row>
    <row r="145" spans="1:25" x14ac:dyDescent="0.35">
      <c r="A145" s="2" t="s">
        <v>17</v>
      </c>
      <c r="B145" s="2" t="s">
        <v>133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9">
        <f t="shared" si="6"/>
        <v>0</v>
      </c>
      <c r="V145" s="7"/>
      <c r="W145" s="7"/>
      <c r="X145" s="9">
        <f t="shared" si="7"/>
        <v>0</v>
      </c>
      <c r="Y145" s="9">
        <f t="shared" si="8"/>
        <v>0</v>
      </c>
    </row>
    <row r="146" spans="1:25" ht="16" x14ac:dyDescent="0.35">
      <c r="A146" s="2" t="s">
        <v>36</v>
      </c>
      <c r="B146" s="2" t="s">
        <v>168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9">
        <f t="shared" si="6"/>
        <v>0</v>
      </c>
      <c r="V146" s="7"/>
      <c r="W146" s="7"/>
      <c r="X146" s="9">
        <f t="shared" si="7"/>
        <v>0</v>
      </c>
      <c r="Y146" s="9">
        <f t="shared" si="8"/>
        <v>0</v>
      </c>
    </row>
    <row r="147" spans="1:25" x14ac:dyDescent="0.35">
      <c r="A147" s="2" t="s">
        <v>16</v>
      </c>
      <c r="B147" s="2" t="s">
        <v>132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9">
        <f t="shared" si="6"/>
        <v>0</v>
      </c>
      <c r="V147" s="7"/>
      <c r="W147" s="7"/>
      <c r="X147" s="9">
        <f t="shared" si="7"/>
        <v>0</v>
      </c>
      <c r="Y147" s="9">
        <f t="shared" si="8"/>
        <v>0</v>
      </c>
    </row>
    <row r="148" spans="1:25" x14ac:dyDescent="0.35">
      <c r="A148" s="2" t="s">
        <v>17</v>
      </c>
      <c r="B148" s="2" t="s">
        <v>133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9">
        <f t="shared" si="6"/>
        <v>0</v>
      </c>
      <c r="V148" s="7"/>
      <c r="W148" s="7"/>
      <c r="X148" s="9">
        <f t="shared" si="7"/>
        <v>0</v>
      </c>
      <c r="Y148" s="9">
        <f t="shared" si="8"/>
        <v>0</v>
      </c>
    </row>
    <row r="149" spans="1:25" ht="17.5" customHeight="1" x14ac:dyDescent="0.35">
      <c r="A149" s="2" t="s">
        <v>54</v>
      </c>
      <c r="B149" s="2" t="s">
        <v>186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9">
        <f t="shared" si="6"/>
        <v>0</v>
      </c>
      <c r="V149" s="7"/>
      <c r="W149" s="7"/>
      <c r="X149" s="9">
        <f t="shared" si="7"/>
        <v>0</v>
      </c>
      <c r="Y149" s="9">
        <f t="shared" si="8"/>
        <v>0</v>
      </c>
    </row>
    <row r="150" spans="1:25" x14ac:dyDescent="0.35">
      <c r="A150" s="2" t="s">
        <v>32</v>
      </c>
      <c r="B150" s="2" t="s">
        <v>164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9"/>
      <c r="V150" s="7"/>
      <c r="W150" s="7"/>
      <c r="X150" s="9"/>
      <c r="Y150" s="9"/>
    </row>
    <row r="151" spans="1:25" x14ac:dyDescent="0.35">
      <c r="A151" s="2" t="s">
        <v>33</v>
      </c>
      <c r="B151" s="2" t="s">
        <v>165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9">
        <f t="shared" si="6"/>
        <v>0</v>
      </c>
      <c r="V151" s="7"/>
      <c r="W151" s="7"/>
      <c r="X151" s="9">
        <f t="shared" si="7"/>
        <v>0</v>
      </c>
      <c r="Y151" s="9">
        <f t="shared" si="8"/>
        <v>0</v>
      </c>
    </row>
    <row r="152" spans="1:25" x14ac:dyDescent="0.35">
      <c r="A152" s="2" t="s">
        <v>34</v>
      </c>
      <c r="B152" s="2" t="s">
        <v>166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9">
        <f t="shared" si="6"/>
        <v>0</v>
      </c>
      <c r="V152" s="7"/>
      <c r="W152" s="7"/>
      <c r="X152" s="9">
        <f t="shared" si="7"/>
        <v>0</v>
      </c>
      <c r="Y152" s="9">
        <f t="shared" si="8"/>
        <v>0</v>
      </c>
    </row>
    <row r="153" spans="1:25" ht="16" x14ac:dyDescent="0.35">
      <c r="A153" s="2" t="s">
        <v>35</v>
      </c>
      <c r="B153" s="2" t="s">
        <v>167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9">
        <f t="shared" si="6"/>
        <v>0</v>
      </c>
      <c r="V153" s="7"/>
      <c r="W153" s="7"/>
      <c r="X153" s="9">
        <f t="shared" si="7"/>
        <v>0</v>
      </c>
      <c r="Y153" s="9">
        <f t="shared" si="8"/>
        <v>0</v>
      </c>
    </row>
    <row r="154" spans="1:25" ht="16" x14ac:dyDescent="0.35">
      <c r="A154" s="2" t="s">
        <v>36</v>
      </c>
      <c r="B154" s="2" t="s">
        <v>168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9">
        <f t="shared" si="6"/>
        <v>0</v>
      </c>
      <c r="V154" s="7"/>
      <c r="W154" s="7"/>
      <c r="X154" s="9">
        <f t="shared" si="7"/>
        <v>0</v>
      </c>
      <c r="Y154" s="9">
        <f t="shared" si="8"/>
        <v>0</v>
      </c>
    </row>
    <row r="155" spans="1:25" ht="16" x14ac:dyDescent="0.35">
      <c r="A155" s="2" t="s">
        <v>40</v>
      </c>
      <c r="B155" s="2" t="s">
        <v>172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9"/>
      <c r="V155" s="7"/>
      <c r="W155" s="7"/>
      <c r="X155" s="9"/>
      <c r="Y155" s="9"/>
    </row>
    <row r="156" spans="1:25" x14ac:dyDescent="0.35">
      <c r="A156" s="2" t="s">
        <v>33</v>
      </c>
      <c r="B156" s="2" t="s">
        <v>165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9">
        <f t="shared" ref="U156:U200" si="9">SUM(C156:T156)</f>
        <v>0</v>
      </c>
      <c r="V156" s="7"/>
      <c r="W156" s="7"/>
      <c r="X156" s="9">
        <f t="shared" si="7"/>
        <v>0</v>
      </c>
      <c r="Y156" s="9">
        <f t="shared" si="8"/>
        <v>0</v>
      </c>
    </row>
    <row r="157" spans="1:25" x14ac:dyDescent="0.35">
      <c r="A157" s="2" t="s">
        <v>16</v>
      </c>
      <c r="B157" s="2" t="s">
        <v>132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9">
        <f t="shared" si="9"/>
        <v>0</v>
      </c>
      <c r="V157" s="7"/>
      <c r="W157" s="7"/>
      <c r="X157" s="9">
        <f t="shared" ref="X157:X200" si="10">SUM(V157:W157)</f>
        <v>0</v>
      </c>
      <c r="Y157" s="9">
        <f t="shared" ref="Y157:Y200" si="11">U157+X157</f>
        <v>0</v>
      </c>
    </row>
    <row r="158" spans="1:25" x14ac:dyDescent="0.35">
      <c r="A158" s="2" t="s">
        <v>17</v>
      </c>
      <c r="B158" s="2" t="s">
        <v>133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9">
        <f t="shared" si="9"/>
        <v>0</v>
      </c>
      <c r="V158" s="7"/>
      <c r="W158" s="7"/>
      <c r="X158" s="9">
        <f t="shared" si="10"/>
        <v>0</v>
      </c>
      <c r="Y158" s="9">
        <f t="shared" si="11"/>
        <v>0</v>
      </c>
    </row>
    <row r="159" spans="1:25" x14ac:dyDescent="0.35">
      <c r="A159" s="2" t="s">
        <v>34</v>
      </c>
      <c r="B159" s="2" t="s">
        <v>166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9">
        <f t="shared" si="9"/>
        <v>0</v>
      </c>
      <c r="V159" s="7"/>
      <c r="W159" s="7"/>
      <c r="X159" s="9">
        <f t="shared" si="10"/>
        <v>0</v>
      </c>
      <c r="Y159" s="9">
        <f t="shared" si="11"/>
        <v>0</v>
      </c>
    </row>
    <row r="160" spans="1:25" x14ac:dyDescent="0.35">
      <c r="A160" s="2" t="s">
        <v>16</v>
      </c>
      <c r="B160" s="2" t="s">
        <v>132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9">
        <f t="shared" si="9"/>
        <v>0</v>
      </c>
      <c r="V160" s="7"/>
      <c r="W160" s="7"/>
      <c r="X160" s="9">
        <f t="shared" si="10"/>
        <v>0</v>
      </c>
      <c r="Y160" s="9">
        <f t="shared" si="11"/>
        <v>0</v>
      </c>
    </row>
    <row r="161" spans="1:25" x14ac:dyDescent="0.35">
      <c r="A161" s="2" t="s">
        <v>17</v>
      </c>
      <c r="B161" s="2" t="s">
        <v>133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9">
        <f t="shared" si="9"/>
        <v>0</v>
      </c>
      <c r="V161" s="7"/>
      <c r="W161" s="7"/>
      <c r="X161" s="9">
        <f t="shared" si="10"/>
        <v>0</v>
      </c>
      <c r="Y161" s="9">
        <f t="shared" si="11"/>
        <v>0</v>
      </c>
    </row>
    <row r="162" spans="1:25" ht="16" x14ac:dyDescent="0.35">
      <c r="A162" s="2" t="s">
        <v>35</v>
      </c>
      <c r="B162" s="2" t="s">
        <v>167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9">
        <f t="shared" si="9"/>
        <v>0</v>
      </c>
      <c r="V162" s="7"/>
      <c r="W162" s="7"/>
      <c r="X162" s="9">
        <f t="shared" si="10"/>
        <v>0</v>
      </c>
      <c r="Y162" s="9">
        <f t="shared" si="11"/>
        <v>0</v>
      </c>
    </row>
    <row r="163" spans="1:25" x14ac:dyDescent="0.35">
      <c r="A163" s="2" t="s">
        <v>16</v>
      </c>
      <c r="B163" s="2" t="s">
        <v>132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9">
        <f t="shared" si="9"/>
        <v>0</v>
      </c>
      <c r="V163" s="7"/>
      <c r="W163" s="7"/>
      <c r="X163" s="9">
        <f t="shared" si="10"/>
        <v>0</v>
      </c>
      <c r="Y163" s="9">
        <f t="shared" si="11"/>
        <v>0</v>
      </c>
    </row>
    <row r="164" spans="1:25" x14ac:dyDescent="0.35">
      <c r="A164" s="2" t="s">
        <v>17</v>
      </c>
      <c r="B164" s="2" t="s">
        <v>133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9">
        <f t="shared" si="9"/>
        <v>0</v>
      </c>
      <c r="V164" s="7"/>
      <c r="W164" s="7"/>
      <c r="X164" s="9">
        <f t="shared" si="10"/>
        <v>0</v>
      </c>
      <c r="Y164" s="9">
        <f t="shared" si="11"/>
        <v>0</v>
      </c>
    </row>
    <row r="165" spans="1:25" ht="16" x14ac:dyDescent="0.35">
      <c r="A165" s="2" t="s">
        <v>36</v>
      </c>
      <c r="B165" s="2" t="s">
        <v>168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9">
        <f t="shared" si="9"/>
        <v>0</v>
      </c>
      <c r="V165" s="7"/>
      <c r="W165" s="7"/>
      <c r="X165" s="9">
        <f t="shared" si="10"/>
        <v>0</v>
      </c>
      <c r="Y165" s="9">
        <f t="shared" si="11"/>
        <v>0</v>
      </c>
    </row>
    <row r="166" spans="1:25" x14ac:dyDescent="0.35">
      <c r="A166" s="2" t="s">
        <v>16</v>
      </c>
      <c r="B166" s="2" t="s">
        <v>132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9">
        <f t="shared" si="9"/>
        <v>0</v>
      </c>
      <c r="V166" s="7"/>
      <c r="W166" s="7"/>
      <c r="X166" s="9">
        <f t="shared" si="10"/>
        <v>0</v>
      </c>
      <c r="Y166" s="9">
        <f t="shared" si="11"/>
        <v>0</v>
      </c>
    </row>
    <row r="167" spans="1:25" x14ac:dyDescent="0.35">
      <c r="A167" s="2" t="s">
        <v>17</v>
      </c>
      <c r="B167" s="2" t="s">
        <v>133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9">
        <f t="shared" si="9"/>
        <v>0</v>
      </c>
      <c r="V167" s="7"/>
      <c r="W167" s="7"/>
      <c r="X167" s="9">
        <f t="shared" si="10"/>
        <v>0</v>
      </c>
      <c r="Y167" s="9">
        <f t="shared" si="11"/>
        <v>0</v>
      </c>
    </row>
    <row r="168" spans="1:25" ht="16" x14ac:dyDescent="0.35">
      <c r="A168" s="2" t="s">
        <v>55</v>
      </c>
      <c r="B168" s="2" t="s">
        <v>187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9">
        <f t="shared" si="9"/>
        <v>0</v>
      </c>
      <c r="V168" s="7"/>
      <c r="W168" s="7"/>
      <c r="X168" s="9">
        <f t="shared" si="10"/>
        <v>0</v>
      </c>
      <c r="Y168" s="9">
        <f t="shared" si="11"/>
        <v>0</v>
      </c>
    </row>
    <row r="169" spans="1:25" x14ac:dyDescent="0.35">
      <c r="A169" s="2" t="s">
        <v>37</v>
      </c>
      <c r="B169" s="2" t="s">
        <v>169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9"/>
      <c r="V169" s="7"/>
      <c r="W169" s="7"/>
      <c r="X169" s="9"/>
      <c r="Y169" s="9"/>
    </row>
    <row r="170" spans="1:25" ht="16" x14ac:dyDescent="0.35">
      <c r="A170" s="2" t="s">
        <v>38</v>
      </c>
      <c r="B170" s="2" t="s">
        <v>170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9">
        <f t="shared" si="9"/>
        <v>0</v>
      </c>
      <c r="V170" s="7"/>
      <c r="W170" s="7"/>
      <c r="X170" s="9">
        <f t="shared" si="10"/>
        <v>0</v>
      </c>
      <c r="Y170" s="9">
        <f t="shared" si="11"/>
        <v>0</v>
      </c>
    </row>
    <row r="171" spans="1:25" ht="16" x14ac:dyDescent="0.35">
      <c r="A171" s="2" t="s">
        <v>39</v>
      </c>
      <c r="B171" s="2" t="s">
        <v>171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9">
        <f t="shared" si="9"/>
        <v>0</v>
      </c>
      <c r="V171" s="7"/>
      <c r="W171" s="7"/>
      <c r="X171" s="9">
        <f t="shared" si="10"/>
        <v>0</v>
      </c>
      <c r="Y171" s="9">
        <f t="shared" si="11"/>
        <v>0</v>
      </c>
    </row>
    <row r="172" spans="1:25" x14ac:dyDescent="0.35">
      <c r="A172" s="2" t="s">
        <v>56</v>
      </c>
      <c r="B172" s="2" t="s">
        <v>188</v>
      </c>
      <c r="C172" s="8">
        <v>58985818</v>
      </c>
      <c r="D172" s="8">
        <v>353338608</v>
      </c>
      <c r="E172" s="8">
        <v>523451839</v>
      </c>
      <c r="F172" s="8">
        <v>1331368746</v>
      </c>
      <c r="G172" s="8">
        <v>87997105</v>
      </c>
      <c r="H172" s="8">
        <v>3722283</v>
      </c>
      <c r="I172" s="8">
        <v>10186338</v>
      </c>
      <c r="J172" s="8">
        <v>446678286</v>
      </c>
      <c r="K172" s="8">
        <v>1755270538</v>
      </c>
      <c r="L172" s="8">
        <v>94071456</v>
      </c>
      <c r="M172" s="8">
        <v>160164686</v>
      </c>
      <c r="N172" s="8">
        <v>259412903</v>
      </c>
      <c r="O172" s="8">
        <v>636334446</v>
      </c>
      <c r="P172" s="8">
        <v>178052751</v>
      </c>
      <c r="Q172" s="8">
        <v>773962741</v>
      </c>
      <c r="R172" s="8">
        <v>250116265</v>
      </c>
      <c r="S172" s="8">
        <v>229424833</v>
      </c>
      <c r="T172" s="8">
        <v>1151249756</v>
      </c>
      <c r="U172" s="9">
        <f t="shared" si="9"/>
        <v>8303789398</v>
      </c>
      <c r="V172" s="8">
        <v>1800416</v>
      </c>
      <c r="W172" s="8">
        <v>59958071</v>
      </c>
      <c r="X172" s="9">
        <f t="shared" si="10"/>
        <v>61758487</v>
      </c>
      <c r="Y172" s="9">
        <f t="shared" si="11"/>
        <v>8365547885</v>
      </c>
    </row>
    <row r="173" spans="1:25" x14ac:dyDescent="0.35">
      <c r="A173" s="2" t="s">
        <v>57</v>
      </c>
      <c r="B173" s="2" t="s">
        <v>189</v>
      </c>
      <c r="C173" s="8">
        <v>58985818</v>
      </c>
      <c r="D173" s="8">
        <v>353338608</v>
      </c>
      <c r="E173" s="8">
        <v>523451839</v>
      </c>
      <c r="F173" s="8">
        <v>1331368746</v>
      </c>
      <c r="G173" s="8">
        <v>87997105</v>
      </c>
      <c r="H173" s="8">
        <v>3722283</v>
      </c>
      <c r="I173" s="8">
        <v>10086338</v>
      </c>
      <c r="J173" s="8">
        <v>446678286</v>
      </c>
      <c r="K173" s="8">
        <v>1755270538</v>
      </c>
      <c r="L173" s="8">
        <v>94071456</v>
      </c>
      <c r="M173" s="8">
        <v>160164686</v>
      </c>
      <c r="N173" s="8">
        <v>259412903</v>
      </c>
      <c r="O173" s="8">
        <v>636334446</v>
      </c>
      <c r="P173" s="8">
        <v>178052751</v>
      </c>
      <c r="Q173" s="8">
        <v>773962741</v>
      </c>
      <c r="R173" s="8">
        <v>250116265</v>
      </c>
      <c r="S173" s="8">
        <v>229424833</v>
      </c>
      <c r="T173" s="8">
        <v>1151249756</v>
      </c>
      <c r="U173" s="9">
        <f t="shared" si="9"/>
        <v>8303689398</v>
      </c>
      <c r="V173" s="8">
        <v>1800416</v>
      </c>
      <c r="W173" s="8">
        <v>59648753</v>
      </c>
      <c r="X173" s="9">
        <f t="shared" si="10"/>
        <v>61449169</v>
      </c>
      <c r="Y173" s="9">
        <f t="shared" si="11"/>
        <v>8365138567</v>
      </c>
    </row>
    <row r="174" spans="1:25" x14ac:dyDescent="0.35">
      <c r="A174" s="2" t="s">
        <v>10</v>
      </c>
      <c r="B174" s="2" t="s">
        <v>117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9"/>
      <c r="V174" s="7"/>
      <c r="W174" s="7"/>
      <c r="X174" s="9"/>
      <c r="Y174" s="9"/>
    </row>
    <row r="175" spans="1:25" x14ac:dyDescent="0.35">
      <c r="A175" s="2" t="s">
        <v>18</v>
      </c>
      <c r="B175" s="2" t="s">
        <v>134</v>
      </c>
      <c r="C175" s="7"/>
      <c r="D175" s="8">
        <v>42118196</v>
      </c>
      <c r="E175" s="8">
        <v>1726862</v>
      </c>
      <c r="F175" s="8">
        <v>59917265</v>
      </c>
      <c r="G175" s="7"/>
      <c r="H175" s="7"/>
      <c r="I175" s="7"/>
      <c r="J175" s="8">
        <v>22542028</v>
      </c>
      <c r="K175" s="7"/>
      <c r="L175" s="7"/>
      <c r="M175" s="10">
        <v>0</v>
      </c>
      <c r="N175" s="8">
        <v>11047691</v>
      </c>
      <c r="O175" s="8">
        <v>1892</v>
      </c>
      <c r="P175" s="8">
        <v>1757235</v>
      </c>
      <c r="Q175" s="8">
        <v>25751130</v>
      </c>
      <c r="R175" s="8">
        <v>62007307</v>
      </c>
      <c r="S175" s="8">
        <v>3916631</v>
      </c>
      <c r="T175" s="8">
        <v>16732484</v>
      </c>
      <c r="U175" s="9">
        <f t="shared" si="9"/>
        <v>247518721</v>
      </c>
      <c r="V175" s="7"/>
      <c r="W175" s="7"/>
      <c r="X175" s="9">
        <f t="shared" si="10"/>
        <v>0</v>
      </c>
      <c r="Y175" s="9">
        <f t="shared" si="11"/>
        <v>247518721</v>
      </c>
    </row>
    <row r="176" spans="1:25" x14ac:dyDescent="0.35">
      <c r="A176" s="2" t="s">
        <v>19</v>
      </c>
      <c r="B176" s="2" t="s">
        <v>135</v>
      </c>
      <c r="C176" s="8">
        <v>13367181</v>
      </c>
      <c r="D176" s="10">
        <v>0</v>
      </c>
      <c r="E176" s="7"/>
      <c r="F176" s="8">
        <v>8373393</v>
      </c>
      <c r="G176" s="7"/>
      <c r="H176" s="7"/>
      <c r="I176" s="7"/>
      <c r="J176" s="8">
        <v>2777855</v>
      </c>
      <c r="K176" s="7"/>
      <c r="L176" s="7"/>
      <c r="M176" s="10">
        <v>0</v>
      </c>
      <c r="N176" s="10">
        <v>0</v>
      </c>
      <c r="O176" s="8">
        <v>14511011</v>
      </c>
      <c r="P176" s="7"/>
      <c r="Q176" s="10">
        <v>0</v>
      </c>
      <c r="R176" s="8">
        <v>37522397</v>
      </c>
      <c r="S176" s="8">
        <v>1295712</v>
      </c>
      <c r="T176" s="8">
        <v>24591293</v>
      </c>
      <c r="U176" s="9">
        <f t="shared" si="9"/>
        <v>102438842</v>
      </c>
      <c r="V176" s="7"/>
      <c r="W176" s="7"/>
      <c r="X176" s="9">
        <f t="shared" si="10"/>
        <v>0</v>
      </c>
      <c r="Y176" s="9">
        <f t="shared" si="11"/>
        <v>102438842</v>
      </c>
    </row>
    <row r="177" spans="1:25" x14ac:dyDescent="0.35">
      <c r="A177" s="2" t="s">
        <v>20</v>
      </c>
      <c r="B177" s="2" t="s">
        <v>136</v>
      </c>
      <c r="C177" s="7"/>
      <c r="D177" s="10">
        <v>0</v>
      </c>
      <c r="E177" s="7"/>
      <c r="F177" s="8">
        <v>513122</v>
      </c>
      <c r="G177" s="7"/>
      <c r="H177" s="7"/>
      <c r="I177" s="7"/>
      <c r="J177" s="8">
        <v>167707</v>
      </c>
      <c r="K177" s="7"/>
      <c r="L177" s="7"/>
      <c r="M177" s="10">
        <v>0</v>
      </c>
      <c r="N177" s="10">
        <v>0</v>
      </c>
      <c r="O177" s="8">
        <v>205452</v>
      </c>
      <c r="P177" s="7"/>
      <c r="Q177" s="10">
        <v>0</v>
      </c>
      <c r="R177" s="8">
        <v>3462768</v>
      </c>
      <c r="S177" s="8">
        <v>143419</v>
      </c>
      <c r="T177" s="8">
        <v>346765</v>
      </c>
      <c r="U177" s="9">
        <f t="shared" si="9"/>
        <v>4839233</v>
      </c>
      <c r="V177" s="7"/>
      <c r="W177" s="7"/>
      <c r="X177" s="9">
        <f t="shared" si="10"/>
        <v>0</v>
      </c>
      <c r="Y177" s="9">
        <f t="shared" si="11"/>
        <v>4839233</v>
      </c>
    </row>
    <row r="178" spans="1:25" x14ac:dyDescent="0.35">
      <c r="A178" s="2" t="s">
        <v>21</v>
      </c>
      <c r="B178" s="2" t="s">
        <v>137</v>
      </c>
      <c r="C178" s="7"/>
      <c r="D178" s="10">
        <v>0</v>
      </c>
      <c r="E178" s="8">
        <v>76009</v>
      </c>
      <c r="F178" s="8">
        <v>11833596</v>
      </c>
      <c r="G178" s="7"/>
      <c r="H178" s="7"/>
      <c r="I178" s="7"/>
      <c r="J178" s="8">
        <v>5183440</v>
      </c>
      <c r="K178" s="7"/>
      <c r="L178" s="7"/>
      <c r="M178" s="10">
        <v>0</v>
      </c>
      <c r="N178" s="10">
        <v>0</v>
      </c>
      <c r="O178" s="8">
        <v>14689748</v>
      </c>
      <c r="P178" s="8">
        <v>2808306</v>
      </c>
      <c r="Q178" s="10">
        <v>0</v>
      </c>
      <c r="R178" s="8">
        <v>22342273</v>
      </c>
      <c r="S178" s="8">
        <v>1356164</v>
      </c>
      <c r="T178" s="8">
        <v>22099604</v>
      </c>
      <c r="U178" s="9">
        <f t="shared" si="9"/>
        <v>80389140</v>
      </c>
      <c r="V178" s="7"/>
      <c r="W178" s="7"/>
      <c r="X178" s="9">
        <f t="shared" si="10"/>
        <v>0</v>
      </c>
      <c r="Y178" s="9">
        <f t="shared" si="11"/>
        <v>80389140</v>
      </c>
    </row>
    <row r="179" spans="1:25" x14ac:dyDescent="0.35">
      <c r="A179" s="2" t="s">
        <v>22</v>
      </c>
      <c r="B179" s="2" t="s">
        <v>138</v>
      </c>
      <c r="C179" s="7"/>
      <c r="D179" s="10">
        <v>0</v>
      </c>
      <c r="E179" s="7"/>
      <c r="F179" s="10">
        <v>0</v>
      </c>
      <c r="G179" s="7"/>
      <c r="H179" s="7"/>
      <c r="I179" s="7"/>
      <c r="J179" s="7"/>
      <c r="K179" s="7"/>
      <c r="L179" s="7"/>
      <c r="M179" s="10">
        <v>0</v>
      </c>
      <c r="N179" s="8">
        <v>-956404</v>
      </c>
      <c r="O179" s="7"/>
      <c r="P179" s="7"/>
      <c r="Q179" s="10">
        <v>0</v>
      </c>
      <c r="R179" s="10">
        <v>0</v>
      </c>
      <c r="S179" s="8">
        <v>58756</v>
      </c>
      <c r="T179" s="10">
        <v>0</v>
      </c>
      <c r="U179" s="9">
        <f t="shared" si="9"/>
        <v>-897648</v>
      </c>
      <c r="V179" s="7"/>
      <c r="W179" s="7"/>
      <c r="X179" s="9">
        <f t="shared" si="10"/>
        <v>0</v>
      </c>
      <c r="Y179" s="9">
        <f t="shared" si="11"/>
        <v>-897648</v>
      </c>
    </row>
    <row r="180" spans="1:25" x14ac:dyDescent="0.35">
      <c r="A180" s="2" t="s">
        <v>23</v>
      </c>
      <c r="B180" s="2" t="s">
        <v>139</v>
      </c>
      <c r="C180" s="7"/>
      <c r="D180" s="10">
        <v>0</v>
      </c>
      <c r="E180" s="7"/>
      <c r="F180" s="10">
        <v>0</v>
      </c>
      <c r="G180" s="7"/>
      <c r="H180" s="7"/>
      <c r="I180" s="7"/>
      <c r="J180" s="7"/>
      <c r="K180" s="7"/>
      <c r="L180" s="7"/>
      <c r="M180" s="10">
        <v>0</v>
      </c>
      <c r="N180" s="10">
        <v>0</v>
      </c>
      <c r="O180" s="7"/>
      <c r="P180" s="7"/>
      <c r="Q180" s="10">
        <v>0</v>
      </c>
      <c r="R180" s="10">
        <v>0</v>
      </c>
      <c r="S180" s="7"/>
      <c r="T180" s="8">
        <v>1800234</v>
      </c>
      <c r="U180" s="9">
        <f t="shared" si="9"/>
        <v>1800234</v>
      </c>
      <c r="V180" s="7"/>
      <c r="W180" s="7"/>
      <c r="X180" s="9">
        <f t="shared" si="10"/>
        <v>0</v>
      </c>
      <c r="Y180" s="9">
        <f t="shared" si="11"/>
        <v>1800234</v>
      </c>
    </row>
    <row r="181" spans="1:25" x14ac:dyDescent="0.35">
      <c r="A181" s="2" t="s">
        <v>24</v>
      </c>
      <c r="B181" s="2" t="s">
        <v>140</v>
      </c>
      <c r="C181" s="8">
        <v>7569585</v>
      </c>
      <c r="D181" s="10">
        <v>0</v>
      </c>
      <c r="E181" s="7"/>
      <c r="F181" s="8">
        <v>31971042</v>
      </c>
      <c r="G181" s="7"/>
      <c r="H181" s="7"/>
      <c r="I181" s="7"/>
      <c r="J181" s="8">
        <v>12687837</v>
      </c>
      <c r="K181" s="7"/>
      <c r="L181" s="7"/>
      <c r="M181" s="10">
        <v>0</v>
      </c>
      <c r="N181" s="10">
        <v>0</v>
      </c>
      <c r="O181" s="8">
        <v>62530624</v>
      </c>
      <c r="P181" s="7"/>
      <c r="Q181" s="10">
        <v>0</v>
      </c>
      <c r="R181" s="8">
        <v>117696773</v>
      </c>
      <c r="S181" s="8">
        <v>3874839</v>
      </c>
      <c r="T181" s="8">
        <v>125735851</v>
      </c>
      <c r="U181" s="9">
        <f t="shared" si="9"/>
        <v>362066551</v>
      </c>
      <c r="V181" s="7"/>
      <c r="W181" s="7"/>
      <c r="X181" s="9">
        <f t="shared" si="10"/>
        <v>0</v>
      </c>
      <c r="Y181" s="9">
        <f t="shared" si="11"/>
        <v>362066551</v>
      </c>
    </row>
    <row r="182" spans="1:25" x14ac:dyDescent="0.35">
      <c r="A182" s="2" t="s">
        <v>25</v>
      </c>
      <c r="B182" s="2" t="s">
        <v>141</v>
      </c>
      <c r="C182" s="8">
        <v>24496143</v>
      </c>
      <c r="D182" s="8">
        <v>123172199</v>
      </c>
      <c r="E182" s="8">
        <v>229229276</v>
      </c>
      <c r="F182" s="8">
        <v>515561262</v>
      </c>
      <c r="G182" s="8">
        <v>2655678</v>
      </c>
      <c r="H182" s="7"/>
      <c r="I182" s="8">
        <v>3337691</v>
      </c>
      <c r="J182" s="8">
        <v>248968231</v>
      </c>
      <c r="K182" s="8">
        <v>527588083</v>
      </c>
      <c r="L182" s="8">
        <v>15317344</v>
      </c>
      <c r="M182" s="8">
        <v>58473514</v>
      </c>
      <c r="N182" s="8">
        <v>87839935</v>
      </c>
      <c r="O182" s="8">
        <v>91451373</v>
      </c>
      <c r="P182" s="8">
        <v>63253469</v>
      </c>
      <c r="Q182" s="8">
        <v>260420213</v>
      </c>
      <c r="R182" s="8">
        <v>7078327</v>
      </c>
      <c r="S182" s="8">
        <v>99358513</v>
      </c>
      <c r="T182" s="8">
        <v>255929735</v>
      </c>
      <c r="U182" s="9">
        <f t="shared" si="9"/>
        <v>2614130986</v>
      </c>
      <c r="V182" s="7"/>
      <c r="W182" s="8">
        <v>38213973</v>
      </c>
      <c r="X182" s="9">
        <f t="shared" si="10"/>
        <v>38213973</v>
      </c>
      <c r="Y182" s="9">
        <f t="shared" si="11"/>
        <v>2652344959</v>
      </c>
    </row>
    <row r="183" spans="1:25" x14ac:dyDescent="0.35">
      <c r="A183" s="2" t="s">
        <v>26</v>
      </c>
      <c r="B183" s="2" t="s">
        <v>142</v>
      </c>
      <c r="C183" s="7"/>
      <c r="D183" s="8">
        <v>187428248</v>
      </c>
      <c r="E183" s="8">
        <v>287013706</v>
      </c>
      <c r="F183" s="8">
        <v>510495228</v>
      </c>
      <c r="G183" s="8">
        <v>85300772</v>
      </c>
      <c r="H183" s="7"/>
      <c r="I183" s="8">
        <v>6732889</v>
      </c>
      <c r="J183" s="8">
        <v>127975081</v>
      </c>
      <c r="K183" s="8">
        <v>571992461</v>
      </c>
      <c r="L183" s="8">
        <v>34668263</v>
      </c>
      <c r="M183" s="8">
        <v>101689231</v>
      </c>
      <c r="N183" s="8">
        <v>160683114</v>
      </c>
      <c r="O183" s="8">
        <v>139893835</v>
      </c>
      <c r="P183" s="8">
        <v>38864632</v>
      </c>
      <c r="Q183" s="8">
        <v>483215587</v>
      </c>
      <c r="R183" s="10">
        <v>0</v>
      </c>
      <c r="S183" s="8">
        <v>86978626</v>
      </c>
      <c r="T183" s="8">
        <v>385339775</v>
      </c>
      <c r="U183" s="9">
        <f t="shared" si="9"/>
        <v>3208271448</v>
      </c>
      <c r="V183" s="8">
        <v>1800416</v>
      </c>
      <c r="W183" s="8">
        <v>21434780</v>
      </c>
      <c r="X183" s="9">
        <f t="shared" si="10"/>
        <v>23235196</v>
      </c>
      <c r="Y183" s="9">
        <f t="shared" si="11"/>
        <v>3231506644</v>
      </c>
    </row>
    <row r="184" spans="1:25" x14ac:dyDescent="0.35">
      <c r="A184" s="2" t="s">
        <v>27</v>
      </c>
      <c r="B184" s="2" t="s">
        <v>143</v>
      </c>
      <c r="C184" s="7"/>
      <c r="D184" s="10">
        <v>0</v>
      </c>
      <c r="E184" s="7"/>
      <c r="F184" s="10">
        <v>0</v>
      </c>
      <c r="G184" s="7"/>
      <c r="H184" s="7"/>
      <c r="I184" s="7"/>
      <c r="J184" s="8">
        <v>1795037</v>
      </c>
      <c r="K184" s="8">
        <v>51781259</v>
      </c>
      <c r="L184" s="7"/>
      <c r="M184" s="10">
        <v>0</v>
      </c>
      <c r="N184" s="10">
        <v>0</v>
      </c>
      <c r="O184" s="8">
        <v>952476</v>
      </c>
      <c r="P184" s="7"/>
      <c r="Q184" s="10">
        <v>0</v>
      </c>
      <c r="R184" s="10">
        <v>0</v>
      </c>
      <c r="S184" s="7"/>
      <c r="T184" s="8">
        <v>19116440</v>
      </c>
      <c r="U184" s="9">
        <f t="shared" si="9"/>
        <v>73645212</v>
      </c>
      <c r="V184" s="7"/>
      <c r="W184" s="7"/>
      <c r="X184" s="9">
        <f t="shared" si="10"/>
        <v>0</v>
      </c>
      <c r="Y184" s="9">
        <f t="shared" si="11"/>
        <v>73645212</v>
      </c>
    </row>
    <row r="185" spans="1:25" x14ac:dyDescent="0.35">
      <c r="A185" s="2" t="s">
        <v>28</v>
      </c>
      <c r="B185" s="2" t="s">
        <v>144</v>
      </c>
      <c r="C185" s="8">
        <v>8079285</v>
      </c>
      <c r="D185" s="8">
        <v>619965</v>
      </c>
      <c r="E185" s="8">
        <v>4338715</v>
      </c>
      <c r="F185" s="8">
        <v>8053996</v>
      </c>
      <c r="G185" s="8">
        <v>40655</v>
      </c>
      <c r="H185" s="8">
        <v>120226</v>
      </c>
      <c r="I185" s="8">
        <v>15758</v>
      </c>
      <c r="J185" s="8">
        <v>1730363</v>
      </c>
      <c r="K185" s="8">
        <v>5944354</v>
      </c>
      <c r="L185" s="8">
        <v>602273</v>
      </c>
      <c r="M185" s="8">
        <v>1941</v>
      </c>
      <c r="N185" s="8">
        <v>798567</v>
      </c>
      <c r="O185" s="8">
        <v>1471118</v>
      </c>
      <c r="P185" s="8">
        <v>3297360</v>
      </c>
      <c r="Q185" s="8">
        <v>1840420</v>
      </c>
      <c r="R185" s="10">
        <v>0</v>
      </c>
      <c r="S185" s="8">
        <v>472848</v>
      </c>
      <c r="T185" s="8">
        <v>7700649</v>
      </c>
      <c r="U185" s="9">
        <f t="shared" si="9"/>
        <v>45128493</v>
      </c>
      <c r="V185" s="7"/>
      <c r="W185" s="7"/>
      <c r="X185" s="9">
        <f t="shared" si="10"/>
        <v>0</v>
      </c>
      <c r="Y185" s="9">
        <f t="shared" si="11"/>
        <v>45128493</v>
      </c>
    </row>
    <row r="186" spans="1:25" x14ac:dyDescent="0.35">
      <c r="A186" s="2" t="s">
        <v>29</v>
      </c>
      <c r="B186" s="2" t="s">
        <v>145</v>
      </c>
      <c r="C186" s="8">
        <v>5473624</v>
      </c>
      <c r="D186" s="10">
        <v>0</v>
      </c>
      <c r="E186" s="8">
        <v>1067271</v>
      </c>
      <c r="F186" s="8">
        <v>174529740</v>
      </c>
      <c r="G186" s="7"/>
      <c r="H186" s="8">
        <v>3602057</v>
      </c>
      <c r="I186" s="7"/>
      <c r="J186" s="7"/>
      <c r="K186" s="8">
        <v>597964381</v>
      </c>
      <c r="L186" s="8">
        <v>43483576</v>
      </c>
      <c r="M186" s="10">
        <v>0</v>
      </c>
      <c r="N186" s="10">
        <v>0</v>
      </c>
      <c r="O186" s="8">
        <v>310626917</v>
      </c>
      <c r="P186" s="8">
        <v>68071749</v>
      </c>
      <c r="Q186" s="8">
        <v>2735391</v>
      </c>
      <c r="R186" s="8">
        <v>6420</v>
      </c>
      <c r="S186" s="8">
        <v>28304440</v>
      </c>
      <c r="T186" s="8">
        <v>287501785</v>
      </c>
      <c r="U186" s="9">
        <f t="shared" si="9"/>
        <v>1523367351</v>
      </c>
      <c r="V186" s="7"/>
      <c r="W186" s="7"/>
      <c r="X186" s="9">
        <f t="shared" si="10"/>
        <v>0</v>
      </c>
      <c r="Y186" s="9">
        <f t="shared" si="11"/>
        <v>1523367351</v>
      </c>
    </row>
    <row r="187" spans="1:25" x14ac:dyDescent="0.35">
      <c r="A187" s="2" t="s">
        <v>59</v>
      </c>
      <c r="B187" s="2" t="s">
        <v>118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8">
        <v>1377347</v>
      </c>
      <c r="T187" s="7"/>
      <c r="U187" s="9">
        <f t="shared" si="9"/>
        <v>1377347</v>
      </c>
      <c r="V187" s="7"/>
      <c r="W187" s="7"/>
      <c r="X187" s="9">
        <f t="shared" si="10"/>
        <v>0</v>
      </c>
      <c r="Y187" s="9">
        <f t="shared" si="11"/>
        <v>1377347</v>
      </c>
    </row>
    <row r="188" spans="1:25" ht="9.5" customHeight="1" x14ac:dyDescent="0.35">
      <c r="A188" s="2" t="s">
        <v>68</v>
      </c>
      <c r="B188" s="2" t="s">
        <v>146</v>
      </c>
      <c r="C188" s="7"/>
      <c r="D188" s="7"/>
      <c r="E188" s="7"/>
      <c r="F188" s="10"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9">
        <f t="shared" si="9"/>
        <v>0</v>
      </c>
      <c r="V188" s="7"/>
      <c r="W188" s="7"/>
      <c r="X188" s="9">
        <f t="shared" si="10"/>
        <v>0</v>
      </c>
      <c r="Y188" s="9">
        <f t="shared" si="11"/>
        <v>0</v>
      </c>
    </row>
    <row r="189" spans="1:25" x14ac:dyDescent="0.35">
      <c r="A189" s="2" t="s">
        <v>69</v>
      </c>
      <c r="B189" s="2" t="s">
        <v>147</v>
      </c>
      <c r="C189" s="7"/>
      <c r="D189" s="7"/>
      <c r="E189" s="7"/>
      <c r="F189" s="8">
        <v>1589601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8">
        <v>107300</v>
      </c>
      <c r="T189" s="8">
        <v>726871</v>
      </c>
      <c r="U189" s="9">
        <f t="shared" si="9"/>
        <v>2423772</v>
      </c>
      <c r="V189" s="7"/>
      <c r="W189" s="7"/>
      <c r="X189" s="9">
        <f t="shared" si="10"/>
        <v>0</v>
      </c>
      <c r="Y189" s="9">
        <f t="shared" si="11"/>
        <v>2423772</v>
      </c>
    </row>
    <row r="190" spans="1:25" x14ac:dyDescent="0.35">
      <c r="A190" s="2" t="s">
        <v>70</v>
      </c>
      <c r="B190" s="2" t="s">
        <v>148</v>
      </c>
      <c r="C190" s="7"/>
      <c r="D190" s="7"/>
      <c r="E190" s="7"/>
      <c r="F190" s="8">
        <v>-415325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8">
        <v>32797</v>
      </c>
      <c r="T190" s="8">
        <v>153812</v>
      </c>
      <c r="U190" s="9">
        <f t="shared" si="9"/>
        <v>-228716</v>
      </c>
      <c r="V190" s="7"/>
      <c r="W190" s="7"/>
      <c r="X190" s="9">
        <f t="shared" si="10"/>
        <v>0</v>
      </c>
      <c r="Y190" s="9">
        <f t="shared" si="11"/>
        <v>-228716</v>
      </c>
    </row>
    <row r="191" spans="1:25" x14ac:dyDescent="0.35">
      <c r="A191" s="2" t="s">
        <v>71</v>
      </c>
      <c r="B191" s="2" t="s">
        <v>149</v>
      </c>
      <c r="C191" s="7"/>
      <c r="D191" s="7"/>
      <c r="E191" s="7"/>
      <c r="F191" s="8">
        <v>4616627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8">
        <v>474135</v>
      </c>
      <c r="T191" s="8">
        <v>1910982</v>
      </c>
      <c r="U191" s="9">
        <f t="shared" si="9"/>
        <v>7001744</v>
      </c>
      <c r="V191" s="7"/>
      <c r="W191" s="7"/>
      <c r="X191" s="9">
        <f t="shared" si="10"/>
        <v>0</v>
      </c>
      <c r="Y191" s="9">
        <f t="shared" si="11"/>
        <v>7001744</v>
      </c>
    </row>
    <row r="192" spans="1:25" x14ac:dyDescent="0.35">
      <c r="A192" s="2" t="s">
        <v>60</v>
      </c>
      <c r="B192" s="2" t="s">
        <v>119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8">
        <v>1368152</v>
      </c>
      <c r="T192" s="7"/>
      <c r="U192" s="9">
        <f t="shared" si="9"/>
        <v>1368152</v>
      </c>
      <c r="V192" s="7"/>
      <c r="W192" s="7"/>
      <c r="X192" s="9">
        <f t="shared" si="10"/>
        <v>0</v>
      </c>
      <c r="Y192" s="9">
        <f t="shared" si="11"/>
        <v>1368152</v>
      </c>
    </row>
    <row r="193" spans="1:25" x14ac:dyDescent="0.35">
      <c r="A193" s="2" t="s">
        <v>61</v>
      </c>
      <c r="B193" s="2" t="s">
        <v>120</v>
      </c>
      <c r="C193" s="7"/>
      <c r="D193" s="7"/>
      <c r="E193" s="7"/>
      <c r="F193" s="8">
        <v>4329199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8">
        <v>305154</v>
      </c>
      <c r="T193" s="8">
        <v>1563476</v>
      </c>
      <c r="U193" s="9">
        <f t="shared" si="9"/>
        <v>6197829</v>
      </c>
      <c r="V193" s="7"/>
      <c r="W193" s="7"/>
      <c r="X193" s="9">
        <f t="shared" si="10"/>
        <v>0</v>
      </c>
      <c r="Y193" s="9">
        <f t="shared" si="11"/>
        <v>6197829</v>
      </c>
    </row>
    <row r="194" spans="1:25" x14ac:dyDescent="0.35">
      <c r="A194" s="2" t="s">
        <v>72</v>
      </c>
      <c r="B194" s="2" t="s">
        <v>150</v>
      </c>
      <c r="C194" s="7"/>
      <c r="D194" s="7"/>
      <c r="E194" s="7"/>
      <c r="F194" s="10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10">
        <v>0</v>
      </c>
      <c r="U194" s="9">
        <f t="shared" si="9"/>
        <v>0</v>
      </c>
      <c r="V194" s="7"/>
      <c r="W194" s="7"/>
      <c r="X194" s="9">
        <f t="shared" si="10"/>
        <v>0</v>
      </c>
      <c r="Y194" s="9">
        <f t="shared" si="11"/>
        <v>0</v>
      </c>
    </row>
    <row r="195" spans="1:25" x14ac:dyDescent="0.35">
      <c r="A195" s="2" t="s">
        <v>73</v>
      </c>
      <c r="B195" s="2" t="s">
        <v>151</v>
      </c>
      <c r="C195" s="7"/>
      <c r="D195" s="7"/>
      <c r="E195" s="7"/>
      <c r="F195" s="7"/>
      <c r="G195" s="7"/>
      <c r="H195" s="7"/>
      <c r="I195" s="7"/>
      <c r="J195" s="8">
        <v>11729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9">
        <f t="shared" si="9"/>
        <v>11729</v>
      </c>
      <c r="V195" s="7"/>
      <c r="W195" s="7"/>
      <c r="X195" s="9">
        <f t="shared" si="10"/>
        <v>0</v>
      </c>
      <c r="Y195" s="9">
        <f t="shared" si="11"/>
        <v>11729</v>
      </c>
    </row>
    <row r="196" spans="1:25" x14ac:dyDescent="0.35">
      <c r="A196" s="2" t="s">
        <v>62</v>
      </c>
      <c r="B196" s="2" t="s">
        <v>121</v>
      </c>
      <c r="C196" s="7"/>
      <c r="D196" s="10">
        <v>0</v>
      </c>
      <c r="E196" s="7"/>
      <c r="F196" s="10">
        <v>0</v>
      </c>
      <c r="G196" s="7"/>
      <c r="H196" s="7"/>
      <c r="I196" s="7"/>
      <c r="J196" s="8">
        <v>18790032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9">
        <f t="shared" si="9"/>
        <v>18790032</v>
      </c>
      <c r="V196" s="7"/>
      <c r="W196" s="7"/>
      <c r="X196" s="9">
        <f t="shared" si="10"/>
        <v>0</v>
      </c>
      <c r="Y196" s="9">
        <f t="shared" si="11"/>
        <v>18790032</v>
      </c>
    </row>
    <row r="197" spans="1:25" x14ac:dyDescent="0.35">
      <c r="A197" s="2" t="s">
        <v>74</v>
      </c>
      <c r="B197" s="2" t="s">
        <v>152</v>
      </c>
      <c r="C197" s="7"/>
      <c r="D197" s="10">
        <v>0</v>
      </c>
      <c r="E197" s="7"/>
      <c r="F197" s="10">
        <v>0</v>
      </c>
      <c r="G197" s="7"/>
      <c r="H197" s="7"/>
      <c r="I197" s="7"/>
      <c r="J197" s="8">
        <v>4048946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9">
        <f t="shared" si="9"/>
        <v>4048946</v>
      </c>
      <c r="V197" s="7"/>
      <c r="W197" s="7"/>
      <c r="X197" s="9">
        <f t="shared" si="10"/>
        <v>0</v>
      </c>
      <c r="Y197" s="9">
        <f t="shared" si="11"/>
        <v>4048946</v>
      </c>
    </row>
    <row r="198" spans="1:25" x14ac:dyDescent="0.35">
      <c r="A198" s="2" t="s">
        <v>75</v>
      </c>
      <c r="B198" s="2" t="s">
        <v>153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9"/>
      <c r="V198" s="7"/>
      <c r="W198" s="7"/>
      <c r="X198" s="9"/>
      <c r="Y198" s="9"/>
    </row>
    <row r="199" spans="1:25" x14ac:dyDescent="0.35">
      <c r="A199" s="2" t="s">
        <v>76</v>
      </c>
      <c r="B199" s="2" t="s">
        <v>154</v>
      </c>
      <c r="C199" s="7"/>
      <c r="D199" s="7"/>
      <c r="E199" s="7"/>
      <c r="F199" s="8">
        <v>-415325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8">
        <v>32710</v>
      </c>
      <c r="T199" s="8">
        <v>153812</v>
      </c>
      <c r="U199" s="9">
        <f t="shared" si="9"/>
        <v>-228803</v>
      </c>
      <c r="V199" s="7"/>
      <c r="W199" s="7"/>
      <c r="X199" s="9">
        <f t="shared" si="10"/>
        <v>0</v>
      </c>
      <c r="Y199" s="9">
        <f t="shared" si="11"/>
        <v>-228803</v>
      </c>
    </row>
    <row r="200" spans="1:25" x14ac:dyDescent="0.35">
      <c r="A200" s="2" t="s">
        <v>77</v>
      </c>
      <c r="B200" s="2" t="s">
        <v>155</v>
      </c>
      <c r="C200" s="7"/>
      <c r="D200" s="7"/>
      <c r="E200" s="7"/>
      <c r="F200" s="10"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8">
        <v>87</v>
      </c>
      <c r="T200" s="10">
        <v>0</v>
      </c>
      <c r="U200" s="9">
        <f t="shared" si="9"/>
        <v>87</v>
      </c>
      <c r="V200" s="7"/>
      <c r="W200" s="7"/>
      <c r="X200" s="9">
        <f t="shared" si="10"/>
        <v>0</v>
      </c>
      <c r="Y200" s="9">
        <f t="shared" si="11"/>
        <v>87</v>
      </c>
    </row>
    <row r="201" spans="1:25" x14ac:dyDescent="0.35">
      <c r="A201" s="2" t="s">
        <v>58</v>
      </c>
      <c r="B201" s="2" t="s">
        <v>190</v>
      </c>
      <c r="C201" s="7"/>
      <c r="D201" s="10">
        <v>0</v>
      </c>
      <c r="E201" s="7"/>
      <c r="F201" s="10">
        <v>0</v>
      </c>
      <c r="G201" s="7"/>
      <c r="H201" s="7"/>
      <c r="I201" s="8">
        <v>100000</v>
      </c>
      <c r="J201" s="7"/>
      <c r="K201" s="7"/>
      <c r="L201" s="7"/>
      <c r="M201" s="10">
        <v>0</v>
      </c>
      <c r="N201" s="10">
        <v>0</v>
      </c>
      <c r="O201" s="7"/>
      <c r="P201" s="7"/>
      <c r="Q201" s="7"/>
      <c r="R201" s="10">
        <v>0</v>
      </c>
      <c r="S201" s="7"/>
      <c r="T201" s="10">
        <v>0</v>
      </c>
      <c r="U201" s="9">
        <f t="shared" ref="U201:U217" si="12">SUM(C201:T201)</f>
        <v>100000</v>
      </c>
      <c r="V201" s="7"/>
      <c r="W201" s="8">
        <v>309318</v>
      </c>
      <c r="X201" s="9">
        <f t="shared" ref="X201:X217" si="13">SUM(V201:W201)</f>
        <v>309318</v>
      </c>
      <c r="Y201" s="9">
        <f t="shared" ref="Y201:Y217" si="14">U201+X201</f>
        <v>409318</v>
      </c>
    </row>
    <row r="202" spans="1:25" x14ac:dyDescent="0.35">
      <c r="A202" s="2" t="s">
        <v>11</v>
      </c>
      <c r="B202" s="2" t="s">
        <v>122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9"/>
      <c r="V202" s="7"/>
      <c r="W202" s="7"/>
      <c r="X202" s="9"/>
      <c r="Y202" s="9"/>
    </row>
    <row r="203" spans="1:25" x14ac:dyDescent="0.35">
      <c r="A203" s="2" t="s">
        <v>12</v>
      </c>
      <c r="B203" s="2" t="s">
        <v>123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9">
        <f t="shared" si="12"/>
        <v>0</v>
      </c>
      <c r="V203" s="7"/>
      <c r="W203" s="7"/>
      <c r="X203" s="9">
        <f t="shared" si="13"/>
        <v>0</v>
      </c>
      <c r="Y203" s="9">
        <f t="shared" si="14"/>
        <v>0</v>
      </c>
    </row>
    <row r="204" spans="1:25" x14ac:dyDescent="0.35">
      <c r="A204" s="2" t="s">
        <v>30</v>
      </c>
      <c r="B204" s="2" t="s">
        <v>156</v>
      </c>
      <c r="C204" s="7"/>
      <c r="D204" s="10">
        <v>0</v>
      </c>
      <c r="E204" s="7"/>
      <c r="F204" s="10">
        <v>0</v>
      </c>
      <c r="G204" s="7"/>
      <c r="H204" s="7"/>
      <c r="I204" s="7"/>
      <c r="J204" s="7"/>
      <c r="K204" s="7"/>
      <c r="L204" s="7"/>
      <c r="M204" s="10">
        <v>0</v>
      </c>
      <c r="N204" s="7"/>
      <c r="O204" s="7"/>
      <c r="P204" s="7"/>
      <c r="Q204" s="7"/>
      <c r="R204" s="10">
        <v>0</v>
      </c>
      <c r="S204" s="7"/>
      <c r="T204" s="10">
        <v>0</v>
      </c>
      <c r="U204" s="9">
        <f t="shared" si="12"/>
        <v>0</v>
      </c>
      <c r="V204" s="7"/>
      <c r="W204" s="7"/>
      <c r="X204" s="9">
        <f t="shared" si="13"/>
        <v>0</v>
      </c>
      <c r="Y204" s="9">
        <f t="shared" si="14"/>
        <v>0</v>
      </c>
    </row>
    <row r="205" spans="1:25" x14ac:dyDescent="0.35">
      <c r="A205" s="2" t="s">
        <v>31</v>
      </c>
      <c r="B205" s="2" t="s">
        <v>157</v>
      </c>
      <c r="C205" s="7"/>
      <c r="D205" s="10">
        <v>0</v>
      </c>
      <c r="E205" s="7"/>
      <c r="F205" s="10">
        <v>0</v>
      </c>
      <c r="G205" s="7"/>
      <c r="H205" s="7"/>
      <c r="I205" s="7"/>
      <c r="J205" s="7"/>
      <c r="K205" s="7"/>
      <c r="L205" s="7"/>
      <c r="M205" s="10">
        <v>0</v>
      </c>
      <c r="N205" s="7"/>
      <c r="O205" s="7"/>
      <c r="P205" s="7"/>
      <c r="Q205" s="7"/>
      <c r="R205" s="10">
        <v>0</v>
      </c>
      <c r="S205" s="7"/>
      <c r="T205" s="10">
        <v>0</v>
      </c>
      <c r="U205" s="9">
        <f t="shared" si="12"/>
        <v>0</v>
      </c>
      <c r="V205" s="7"/>
      <c r="W205" s="7"/>
      <c r="X205" s="9">
        <f t="shared" si="13"/>
        <v>0</v>
      </c>
      <c r="Y205" s="9">
        <f t="shared" si="14"/>
        <v>0</v>
      </c>
    </row>
    <row r="206" spans="1:25" x14ac:dyDescent="0.35">
      <c r="A206" s="2" t="s">
        <v>13</v>
      </c>
      <c r="B206" s="2" t="s">
        <v>124</v>
      </c>
      <c r="C206" s="7"/>
      <c r="D206" s="10">
        <v>0</v>
      </c>
      <c r="E206" s="7"/>
      <c r="F206" s="10">
        <v>0</v>
      </c>
      <c r="G206" s="7"/>
      <c r="H206" s="7"/>
      <c r="I206" s="8">
        <v>100000</v>
      </c>
      <c r="J206" s="7"/>
      <c r="K206" s="7"/>
      <c r="L206" s="7"/>
      <c r="M206" s="10">
        <v>0</v>
      </c>
      <c r="N206" s="10">
        <v>0</v>
      </c>
      <c r="O206" s="7"/>
      <c r="P206" s="7"/>
      <c r="Q206" s="7"/>
      <c r="R206" s="10">
        <v>0</v>
      </c>
      <c r="S206" s="7"/>
      <c r="T206" s="10">
        <v>0</v>
      </c>
      <c r="U206" s="9">
        <f t="shared" si="12"/>
        <v>100000</v>
      </c>
      <c r="V206" s="7"/>
      <c r="W206" s="8">
        <v>309318</v>
      </c>
      <c r="X206" s="9">
        <f t="shared" si="13"/>
        <v>309318</v>
      </c>
      <c r="Y206" s="9">
        <f t="shared" si="14"/>
        <v>409318</v>
      </c>
    </row>
    <row r="207" spans="1:25" x14ac:dyDescent="0.35">
      <c r="A207" s="2" t="s">
        <v>63</v>
      </c>
      <c r="B207" s="2" t="s">
        <v>125</v>
      </c>
      <c r="C207" s="7"/>
      <c r="D207" s="7"/>
      <c r="E207" s="7"/>
      <c r="F207" s="10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10">
        <v>0</v>
      </c>
      <c r="U207" s="9">
        <f t="shared" si="12"/>
        <v>0</v>
      </c>
      <c r="V207" s="7"/>
      <c r="W207" s="7"/>
      <c r="X207" s="9">
        <f t="shared" si="13"/>
        <v>0</v>
      </c>
      <c r="Y207" s="9">
        <f t="shared" si="14"/>
        <v>0</v>
      </c>
    </row>
    <row r="208" spans="1:25" x14ac:dyDescent="0.35">
      <c r="A208" s="2" t="s">
        <v>78</v>
      </c>
      <c r="B208" s="2" t="s">
        <v>158</v>
      </c>
      <c r="C208" s="7"/>
      <c r="D208" s="7"/>
      <c r="E208" s="7"/>
      <c r="F208" s="10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10">
        <v>0</v>
      </c>
      <c r="U208" s="9">
        <f t="shared" si="12"/>
        <v>0</v>
      </c>
      <c r="V208" s="7"/>
      <c r="W208" s="7"/>
      <c r="X208" s="9">
        <f t="shared" si="13"/>
        <v>0</v>
      </c>
      <c r="Y208" s="9">
        <f t="shared" si="14"/>
        <v>0</v>
      </c>
    </row>
    <row r="209" spans="1:25" x14ac:dyDescent="0.35">
      <c r="A209" s="2" t="s">
        <v>79</v>
      </c>
      <c r="B209" s="2" t="s">
        <v>159</v>
      </c>
      <c r="C209" s="7"/>
      <c r="D209" s="7"/>
      <c r="E209" s="7"/>
      <c r="F209" s="10"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10">
        <v>0</v>
      </c>
      <c r="U209" s="9">
        <f t="shared" si="12"/>
        <v>0</v>
      </c>
      <c r="V209" s="7"/>
      <c r="W209" s="7"/>
      <c r="X209" s="9">
        <f t="shared" si="13"/>
        <v>0</v>
      </c>
      <c r="Y209" s="9">
        <f t="shared" si="14"/>
        <v>0</v>
      </c>
    </row>
    <row r="210" spans="1:25" x14ac:dyDescent="0.35">
      <c r="A210" s="2" t="s">
        <v>64</v>
      </c>
      <c r="B210" s="2" t="s">
        <v>126</v>
      </c>
      <c r="C210" s="7"/>
      <c r="D210" s="7"/>
      <c r="E210" s="7"/>
      <c r="F210" s="10"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10">
        <v>0</v>
      </c>
      <c r="U210" s="9">
        <f t="shared" si="12"/>
        <v>0</v>
      </c>
      <c r="V210" s="7"/>
      <c r="W210" s="7"/>
      <c r="X210" s="9">
        <f t="shared" si="13"/>
        <v>0</v>
      </c>
      <c r="Y210" s="9">
        <f t="shared" si="14"/>
        <v>0</v>
      </c>
    </row>
    <row r="211" spans="1:25" x14ac:dyDescent="0.35">
      <c r="A211" s="2" t="s">
        <v>65</v>
      </c>
      <c r="B211" s="2" t="s">
        <v>127</v>
      </c>
      <c r="C211" s="7"/>
      <c r="D211" s="7"/>
      <c r="E211" s="7"/>
      <c r="F211" s="10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10">
        <v>0</v>
      </c>
      <c r="U211" s="9">
        <f t="shared" si="12"/>
        <v>0</v>
      </c>
      <c r="V211" s="7"/>
      <c r="W211" s="7"/>
      <c r="X211" s="9">
        <f t="shared" si="13"/>
        <v>0</v>
      </c>
      <c r="Y211" s="9">
        <f t="shared" si="14"/>
        <v>0</v>
      </c>
    </row>
    <row r="212" spans="1:25" x14ac:dyDescent="0.35">
      <c r="A212" s="2" t="s">
        <v>66</v>
      </c>
      <c r="B212" s="2" t="s">
        <v>128</v>
      </c>
      <c r="C212" s="7"/>
      <c r="D212" s="7"/>
      <c r="E212" s="7"/>
      <c r="F212" s="10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10">
        <v>0</v>
      </c>
      <c r="U212" s="9">
        <f t="shared" si="12"/>
        <v>0</v>
      </c>
      <c r="V212" s="7"/>
      <c r="W212" s="7"/>
      <c r="X212" s="9">
        <f t="shared" si="13"/>
        <v>0</v>
      </c>
      <c r="Y212" s="9">
        <f t="shared" si="14"/>
        <v>0</v>
      </c>
    </row>
    <row r="213" spans="1:25" x14ac:dyDescent="0.35">
      <c r="A213" s="2" t="s">
        <v>80</v>
      </c>
      <c r="B213" s="2" t="s">
        <v>160</v>
      </c>
      <c r="C213" s="7"/>
      <c r="D213" s="7"/>
      <c r="E213" s="7"/>
      <c r="F213" s="10"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10">
        <v>0</v>
      </c>
      <c r="U213" s="9">
        <f t="shared" si="12"/>
        <v>0</v>
      </c>
      <c r="V213" s="7"/>
      <c r="W213" s="7"/>
      <c r="X213" s="9">
        <f t="shared" si="13"/>
        <v>0</v>
      </c>
      <c r="Y213" s="9">
        <f t="shared" si="14"/>
        <v>0</v>
      </c>
    </row>
    <row r="214" spans="1:25" x14ac:dyDescent="0.35">
      <c r="A214" s="2" t="s">
        <v>81</v>
      </c>
      <c r="B214" s="2" t="s">
        <v>161</v>
      </c>
      <c r="C214" s="7"/>
      <c r="D214" s="7"/>
      <c r="E214" s="7"/>
      <c r="F214" s="10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10">
        <v>0</v>
      </c>
      <c r="U214" s="9">
        <f t="shared" si="12"/>
        <v>0</v>
      </c>
      <c r="V214" s="7"/>
      <c r="W214" s="7"/>
      <c r="X214" s="9">
        <f t="shared" si="13"/>
        <v>0</v>
      </c>
      <c r="Y214" s="9">
        <f t="shared" si="14"/>
        <v>0</v>
      </c>
    </row>
    <row r="215" spans="1:25" x14ac:dyDescent="0.35">
      <c r="A215" s="2" t="s">
        <v>82</v>
      </c>
      <c r="B215" s="2" t="s">
        <v>162</v>
      </c>
      <c r="C215" s="7"/>
      <c r="D215" s="7"/>
      <c r="E215" s="7"/>
      <c r="F215" s="10"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10">
        <v>0</v>
      </c>
      <c r="U215" s="9">
        <f t="shared" si="12"/>
        <v>0</v>
      </c>
      <c r="V215" s="7"/>
      <c r="W215" s="7"/>
      <c r="X215" s="9">
        <f t="shared" si="13"/>
        <v>0</v>
      </c>
      <c r="Y215" s="9">
        <f t="shared" si="14"/>
        <v>0</v>
      </c>
    </row>
    <row r="216" spans="1:25" x14ac:dyDescent="0.35">
      <c r="A216" s="2" t="s">
        <v>67</v>
      </c>
      <c r="B216" s="2" t="s">
        <v>129</v>
      </c>
      <c r="C216" s="7"/>
      <c r="D216" s="10">
        <v>0</v>
      </c>
      <c r="E216" s="7"/>
      <c r="F216" s="10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10">
        <v>0</v>
      </c>
      <c r="U216" s="9">
        <f t="shared" si="12"/>
        <v>0</v>
      </c>
      <c r="V216" s="7"/>
      <c r="W216" s="7"/>
      <c r="X216" s="9">
        <f t="shared" si="13"/>
        <v>0</v>
      </c>
      <c r="Y216" s="9">
        <f t="shared" si="14"/>
        <v>0</v>
      </c>
    </row>
    <row r="217" spans="1:25" x14ac:dyDescent="0.35">
      <c r="A217" s="2" t="s">
        <v>83</v>
      </c>
      <c r="B217" s="2" t="s">
        <v>163</v>
      </c>
      <c r="C217" s="7"/>
      <c r="D217" s="10">
        <v>0</v>
      </c>
      <c r="E217" s="7"/>
      <c r="F217" s="10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10">
        <v>0</v>
      </c>
      <c r="U217" s="9">
        <f t="shared" si="12"/>
        <v>0</v>
      </c>
      <c r="V217" s="7"/>
      <c r="W217" s="7"/>
      <c r="X217" s="9">
        <f t="shared" si="13"/>
        <v>0</v>
      </c>
      <c r="Y217" s="9">
        <f t="shared" si="14"/>
        <v>0</v>
      </c>
    </row>
    <row r="218" spans="1:25" x14ac:dyDescent="0.35">
      <c r="A218" s="2"/>
      <c r="B218" s="2"/>
    </row>
    <row r="219" spans="1:25" ht="10.5" x14ac:dyDescent="0.25">
      <c r="A219" s="16" t="s">
        <v>196</v>
      </c>
      <c r="B219" s="16" t="s">
        <v>197</v>
      </c>
      <c r="U219" s="17"/>
      <c r="X219" s="17"/>
      <c r="Y219" s="17"/>
    </row>
    <row r="220" spans="1:25" x14ac:dyDescent="0.35">
      <c r="A220" s="2"/>
      <c r="B220" s="2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19"/>
      <c r="V220" s="7"/>
      <c r="W220" s="7"/>
      <c r="X220" s="19"/>
      <c r="Y220" s="19"/>
    </row>
    <row r="221" spans="1:25" x14ac:dyDescent="0.35">
      <c r="A221" s="2" t="s">
        <v>238</v>
      </c>
      <c r="B221" s="2" t="s">
        <v>242</v>
      </c>
      <c r="C221" s="7">
        <f>C10+C29+C48+C67</f>
        <v>0</v>
      </c>
      <c r="D221" s="7">
        <f t="shared" ref="D221:T224" si="15">D10+D29+D48+D67</f>
        <v>0</v>
      </c>
      <c r="E221" s="7">
        <f t="shared" si="15"/>
        <v>5777225</v>
      </c>
      <c r="F221" s="7">
        <f t="shared" si="15"/>
        <v>0</v>
      </c>
      <c r="G221" s="7">
        <f t="shared" si="15"/>
        <v>0</v>
      </c>
      <c r="H221" s="7">
        <f t="shared" si="15"/>
        <v>0</v>
      </c>
      <c r="I221" s="7">
        <f t="shared" si="15"/>
        <v>0</v>
      </c>
      <c r="J221" s="7">
        <f t="shared" si="15"/>
        <v>0</v>
      </c>
      <c r="K221" s="7">
        <f t="shared" si="15"/>
        <v>0</v>
      </c>
      <c r="L221" s="7">
        <f t="shared" si="15"/>
        <v>0</v>
      </c>
      <c r="M221" s="7">
        <f t="shared" si="15"/>
        <v>0</v>
      </c>
      <c r="N221" s="7">
        <f t="shared" si="15"/>
        <v>2645790</v>
      </c>
      <c r="O221" s="7">
        <f t="shared" si="15"/>
        <v>0</v>
      </c>
      <c r="P221" s="7">
        <f t="shared" si="15"/>
        <v>0</v>
      </c>
      <c r="Q221" s="7">
        <f t="shared" si="15"/>
        <v>0</v>
      </c>
      <c r="R221" s="7">
        <f t="shared" si="15"/>
        <v>0</v>
      </c>
      <c r="S221" s="7">
        <f t="shared" si="15"/>
        <v>0</v>
      </c>
      <c r="T221" s="7">
        <f t="shared" si="15"/>
        <v>0</v>
      </c>
      <c r="U221" s="19">
        <f>SUM(C221:T221)</f>
        <v>8423015</v>
      </c>
      <c r="V221" s="7">
        <f t="shared" ref="V221:W221" si="16">V10+V29+V48+V67</f>
        <v>0</v>
      </c>
      <c r="W221" s="7">
        <f t="shared" si="16"/>
        <v>0</v>
      </c>
      <c r="X221" s="19">
        <f>V221+W221</f>
        <v>0</v>
      </c>
      <c r="Y221" s="19">
        <f>U221+X221</f>
        <v>8423015</v>
      </c>
    </row>
    <row r="222" spans="1:25" x14ac:dyDescent="0.35">
      <c r="A222" s="2" t="s">
        <v>239</v>
      </c>
      <c r="B222" s="2" t="s">
        <v>200</v>
      </c>
      <c r="C222" s="7">
        <f t="shared" ref="C222:R224" si="17">C11+C30+C49+C68</f>
        <v>0</v>
      </c>
      <c r="D222" s="7">
        <f t="shared" si="17"/>
        <v>0</v>
      </c>
      <c r="E222" s="7">
        <f t="shared" si="17"/>
        <v>0</v>
      </c>
      <c r="F222" s="7">
        <f t="shared" si="17"/>
        <v>0</v>
      </c>
      <c r="G222" s="7">
        <f t="shared" si="17"/>
        <v>0</v>
      </c>
      <c r="H222" s="7">
        <f t="shared" si="17"/>
        <v>0</v>
      </c>
      <c r="I222" s="7">
        <f t="shared" si="17"/>
        <v>0</v>
      </c>
      <c r="J222" s="7">
        <f t="shared" si="17"/>
        <v>0</v>
      </c>
      <c r="K222" s="7">
        <f t="shared" si="17"/>
        <v>0</v>
      </c>
      <c r="L222" s="7">
        <f t="shared" si="17"/>
        <v>0</v>
      </c>
      <c r="M222" s="7">
        <f t="shared" si="17"/>
        <v>0</v>
      </c>
      <c r="N222" s="7">
        <f t="shared" si="17"/>
        <v>0</v>
      </c>
      <c r="O222" s="7">
        <f t="shared" si="17"/>
        <v>0</v>
      </c>
      <c r="P222" s="7">
        <f t="shared" si="17"/>
        <v>0</v>
      </c>
      <c r="Q222" s="7">
        <f t="shared" si="17"/>
        <v>0</v>
      </c>
      <c r="R222" s="7">
        <f t="shared" si="17"/>
        <v>0</v>
      </c>
      <c r="S222" s="7">
        <f t="shared" si="15"/>
        <v>0</v>
      </c>
      <c r="T222" s="7">
        <f t="shared" si="15"/>
        <v>0</v>
      </c>
      <c r="U222" s="19">
        <f t="shared" ref="U222:U272" si="18">SUM(C222:T222)</f>
        <v>0</v>
      </c>
      <c r="V222" s="7">
        <f t="shared" ref="V222:W222" si="19">V11+V30+V49+V68</f>
        <v>0</v>
      </c>
      <c r="W222" s="7">
        <f t="shared" si="19"/>
        <v>0</v>
      </c>
      <c r="X222" s="19">
        <f t="shared" ref="X222:X272" si="20">V222+W222</f>
        <v>0</v>
      </c>
      <c r="Y222" s="19">
        <f t="shared" ref="Y222:Y272" si="21">U222+X222</f>
        <v>0</v>
      </c>
    </row>
    <row r="223" spans="1:25" x14ac:dyDescent="0.35">
      <c r="A223" s="2" t="s">
        <v>240</v>
      </c>
      <c r="B223" s="2" t="s">
        <v>243</v>
      </c>
      <c r="C223" s="18">
        <f t="shared" si="17"/>
        <v>0</v>
      </c>
      <c r="D223" s="18">
        <f t="shared" si="15"/>
        <v>0</v>
      </c>
      <c r="E223" s="18">
        <f t="shared" si="15"/>
        <v>11983473</v>
      </c>
      <c r="F223" s="18">
        <f t="shared" si="15"/>
        <v>0</v>
      </c>
      <c r="G223" s="18">
        <f t="shared" si="15"/>
        <v>0</v>
      </c>
      <c r="H223" s="18">
        <f t="shared" si="15"/>
        <v>0</v>
      </c>
      <c r="I223" s="18">
        <f t="shared" si="15"/>
        <v>0</v>
      </c>
      <c r="J223" s="18">
        <f t="shared" si="15"/>
        <v>0</v>
      </c>
      <c r="K223" s="18">
        <f t="shared" si="15"/>
        <v>0</v>
      </c>
      <c r="L223" s="18">
        <f t="shared" si="15"/>
        <v>0</v>
      </c>
      <c r="M223" s="18">
        <f t="shared" si="15"/>
        <v>0</v>
      </c>
      <c r="N223" s="18">
        <f t="shared" si="15"/>
        <v>0</v>
      </c>
      <c r="O223" s="18">
        <f t="shared" si="15"/>
        <v>0</v>
      </c>
      <c r="P223" s="18">
        <f t="shared" si="15"/>
        <v>0</v>
      </c>
      <c r="Q223" s="18">
        <f t="shared" si="15"/>
        <v>0</v>
      </c>
      <c r="R223" s="18">
        <f t="shared" si="15"/>
        <v>0</v>
      </c>
      <c r="S223" s="18">
        <f t="shared" si="15"/>
        <v>0</v>
      </c>
      <c r="T223" s="18">
        <f t="shared" si="15"/>
        <v>0</v>
      </c>
      <c r="U223" s="19">
        <f t="shared" si="18"/>
        <v>11983473</v>
      </c>
      <c r="V223" s="18">
        <f t="shared" ref="V223:W223" si="22">V12+V31+V50+V69</f>
        <v>0</v>
      </c>
      <c r="W223" s="18">
        <f t="shared" si="22"/>
        <v>0</v>
      </c>
      <c r="X223" s="19">
        <f t="shared" si="20"/>
        <v>0</v>
      </c>
      <c r="Y223" s="19">
        <f t="shared" si="21"/>
        <v>11983473</v>
      </c>
    </row>
    <row r="224" spans="1:25" x14ac:dyDescent="0.35">
      <c r="A224" s="2" t="s">
        <v>241</v>
      </c>
      <c r="B224" s="2" t="s">
        <v>244</v>
      </c>
      <c r="C224" s="18">
        <f t="shared" si="17"/>
        <v>0</v>
      </c>
      <c r="D224" s="18">
        <f t="shared" si="15"/>
        <v>0</v>
      </c>
      <c r="E224" s="18">
        <f t="shared" si="15"/>
        <v>0</v>
      </c>
      <c r="F224" s="18">
        <f t="shared" si="15"/>
        <v>0</v>
      </c>
      <c r="G224" s="18">
        <f t="shared" si="15"/>
        <v>0</v>
      </c>
      <c r="H224" s="18">
        <f t="shared" si="15"/>
        <v>0</v>
      </c>
      <c r="I224" s="18">
        <f t="shared" si="15"/>
        <v>0</v>
      </c>
      <c r="J224" s="18">
        <f t="shared" si="15"/>
        <v>0</v>
      </c>
      <c r="K224" s="18">
        <f t="shared" si="15"/>
        <v>0</v>
      </c>
      <c r="L224" s="18">
        <f t="shared" si="15"/>
        <v>0</v>
      </c>
      <c r="M224" s="18">
        <f t="shared" si="15"/>
        <v>0</v>
      </c>
      <c r="N224" s="18">
        <f t="shared" si="15"/>
        <v>0</v>
      </c>
      <c r="O224" s="18">
        <f t="shared" si="15"/>
        <v>0</v>
      </c>
      <c r="P224" s="18">
        <f t="shared" si="15"/>
        <v>0</v>
      </c>
      <c r="Q224" s="18">
        <f t="shared" si="15"/>
        <v>0</v>
      </c>
      <c r="R224" s="18">
        <f t="shared" si="15"/>
        <v>0</v>
      </c>
      <c r="S224" s="18">
        <f t="shared" si="15"/>
        <v>0</v>
      </c>
      <c r="T224" s="18">
        <f t="shared" si="15"/>
        <v>0</v>
      </c>
      <c r="U224" s="19">
        <f t="shared" si="18"/>
        <v>0</v>
      </c>
      <c r="V224" s="18">
        <f t="shared" ref="V224:W224" si="23">V13+V32+V51+V70</f>
        <v>0</v>
      </c>
      <c r="W224" s="18">
        <f t="shared" si="23"/>
        <v>0</v>
      </c>
      <c r="X224" s="19">
        <f t="shared" si="20"/>
        <v>0</v>
      </c>
      <c r="Y224" s="19">
        <f t="shared" si="21"/>
        <v>0</v>
      </c>
    </row>
    <row r="225" spans="1:25" x14ac:dyDescent="0.35">
      <c r="A225" s="2" t="s">
        <v>198</v>
      </c>
      <c r="B225" s="2" t="s">
        <v>245</v>
      </c>
      <c r="C225" s="18">
        <f>C86</f>
        <v>0</v>
      </c>
      <c r="D225" s="18">
        <f t="shared" ref="D225:T228" si="24">D86</f>
        <v>0</v>
      </c>
      <c r="E225" s="18">
        <f t="shared" si="24"/>
        <v>0</v>
      </c>
      <c r="F225" s="18">
        <f t="shared" si="24"/>
        <v>0</v>
      </c>
      <c r="G225" s="18">
        <f t="shared" si="24"/>
        <v>0</v>
      </c>
      <c r="H225" s="18">
        <f t="shared" si="24"/>
        <v>0</v>
      </c>
      <c r="I225" s="18">
        <f t="shared" si="24"/>
        <v>0</v>
      </c>
      <c r="J225" s="18">
        <f t="shared" si="24"/>
        <v>0</v>
      </c>
      <c r="K225" s="18">
        <f t="shared" si="24"/>
        <v>0</v>
      </c>
      <c r="L225" s="18">
        <f t="shared" si="24"/>
        <v>0</v>
      </c>
      <c r="M225" s="18">
        <f t="shared" si="24"/>
        <v>0</v>
      </c>
      <c r="N225" s="18">
        <f t="shared" si="24"/>
        <v>0</v>
      </c>
      <c r="O225" s="18">
        <f t="shared" si="24"/>
        <v>0</v>
      </c>
      <c r="P225" s="18">
        <f t="shared" si="24"/>
        <v>0</v>
      </c>
      <c r="Q225" s="18">
        <f t="shared" si="24"/>
        <v>0</v>
      </c>
      <c r="R225" s="18">
        <f t="shared" si="24"/>
        <v>0</v>
      </c>
      <c r="S225" s="18">
        <f t="shared" si="24"/>
        <v>0</v>
      </c>
      <c r="T225" s="18">
        <f t="shared" si="24"/>
        <v>0</v>
      </c>
      <c r="U225" s="19">
        <f t="shared" si="18"/>
        <v>0</v>
      </c>
      <c r="V225" s="18">
        <f t="shared" ref="V225:W225" si="25">V86</f>
        <v>0</v>
      </c>
      <c r="W225" s="18">
        <f t="shared" si="25"/>
        <v>0</v>
      </c>
      <c r="X225" s="19">
        <f t="shared" si="20"/>
        <v>0</v>
      </c>
      <c r="Y225" s="19">
        <f t="shared" si="21"/>
        <v>0</v>
      </c>
    </row>
    <row r="226" spans="1:25" x14ac:dyDescent="0.35">
      <c r="A226" s="2" t="s">
        <v>199</v>
      </c>
      <c r="B226" s="2" t="s">
        <v>246</v>
      </c>
      <c r="C226" s="18">
        <f t="shared" ref="C226:R228" si="26">C87</f>
        <v>0</v>
      </c>
      <c r="D226" s="18">
        <f t="shared" si="26"/>
        <v>0</v>
      </c>
      <c r="E226" s="18">
        <f t="shared" si="26"/>
        <v>0</v>
      </c>
      <c r="F226" s="18">
        <f t="shared" si="26"/>
        <v>0</v>
      </c>
      <c r="G226" s="18">
        <f t="shared" si="26"/>
        <v>0</v>
      </c>
      <c r="H226" s="18">
        <f t="shared" si="26"/>
        <v>0</v>
      </c>
      <c r="I226" s="18">
        <f t="shared" si="26"/>
        <v>0</v>
      </c>
      <c r="J226" s="18">
        <f t="shared" si="26"/>
        <v>0</v>
      </c>
      <c r="K226" s="18">
        <f t="shared" si="26"/>
        <v>0</v>
      </c>
      <c r="L226" s="18">
        <f t="shared" si="26"/>
        <v>0</v>
      </c>
      <c r="M226" s="18">
        <f t="shared" si="26"/>
        <v>0</v>
      </c>
      <c r="N226" s="18">
        <f t="shared" si="26"/>
        <v>0</v>
      </c>
      <c r="O226" s="18">
        <f t="shared" si="26"/>
        <v>0</v>
      </c>
      <c r="P226" s="18">
        <f t="shared" si="26"/>
        <v>0</v>
      </c>
      <c r="Q226" s="18">
        <f t="shared" si="26"/>
        <v>0</v>
      </c>
      <c r="R226" s="18">
        <f t="shared" si="26"/>
        <v>0</v>
      </c>
      <c r="S226" s="18">
        <f t="shared" si="24"/>
        <v>0</v>
      </c>
      <c r="T226" s="18">
        <f t="shared" si="24"/>
        <v>0</v>
      </c>
      <c r="U226" s="19">
        <f t="shared" si="18"/>
        <v>0</v>
      </c>
      <c r="V226" s="18">
        <f t="shared" ref="V226:W226" si="27">V87</f>
        <v>0</v>
      </c>
      <c r="W226" s="18">
        <f t="shared" si="27"/>
        <v>0</v>
      </c>
      <c r="X226" s="19">
        <f t="shared" si="20"/>
        <v>0</v>
      </c>
      <c r="Y226" s="19">
        <f t="shared" si="21"/>
        <v>0</v>
      </c>
    </row>
    <row r="227" spans="1:25" x14ac:dyDescent="0.35">
      <c r="A227" s="2" t="s">
        <v>201</v>
      </c>
      <c r="B227" s="2" t="s">
        <v>202</v>
      </c>
      <c r="C227" s="18">
        <f t="shared" si="26"/>
        <v>0</v>
      </c>
      <c r="D227" s="18">
        <f t="shared" si="24"/>
        <v>0</v>
      </c>
      <c r="E227" s="18">
        <f t="shared" si="24"/>
        <v>0</v>
      </c>
      <c r="F227" s="18">
        <f t="shared" si="24"/>
        <v>0</v>
      </c>
      <c r="G227" s="18">
        <f t="shared" si="24"/>
        <v>0</v>
      </c>
      <c r="H227" s="18">
        <f t="shared" si="24"/>
        <v>0</v>
      </c>
      <c r="I227" s="18">
        <f t="shared" si="24"/>
        <v>0</v>
      </c>
      <c r="J227" s="18">
        <f t="shared" si="24"/>
        <v>0</v>
      </c>
      <c r="K227" s="18">
        <f t="shared" si="24"/>
        <v>0</v>
      </c>
      <c r="L227" s="18">
        <f t="shared" si="24"/>
        <v>0</v>
      </c>
      <c r="M227" s="18">
        <f t="shared" si="24"/>
        <v>0</v>
      </c>
      <c r="N227" s="18">
        <f t="shared" si="24"/>
        <v>0</v>
      </c>
      <c r="O227" s="18">
        <f t="shared" si="24"/>
        <v>0</v>
      </c>
      <c r="P227" s="18">
        <f t="shared" si="24"/>
        <v>0</v>
      </c>
      <c r="Q227" s="18">
        <f t="shared" si="24"/>
        <v>0</v>
      </c>
      <c r="R227" s="18">
        <f t="shared" si="24"/>
        <v>0</v>
      </c>
      <c r="S227" s="18">
        <f t="shared" si="24"/>
        <v>0</v>
      </c>
      <c r="T227" s="18">
        <f t="shared" si="24"/>
        <v>0</v>
      </c>
      <c r="U227" s="19">
        <f t="shared" si="18"/>
        <v>0</v>
      </c>
      <c r="V227" s="18">
        <f t="shared" ref="V227:W227" si="28">V88</f>
        <v>0</v>
      </c>
      <c r="W227" s="18">
        <f t="shared" si="28"/>
        <v>0</v>
      </c>
      <c r="X227" s="19">
        <f t="shared" si="20"/>
        <v>0</v>
      </c>
      <c r="Y227" s="19">
        <f t="shared" si="21"/>
        <v>0</v>
      </c>
    </row>
    <row r="228" spans="1:25" x14ac:dyDescent="0.35">
      <c r="A228" s="2" t="s">
        <v>203</v>
      </c>
      <c r="B228" s="2" t="s">
        <v>204</v>
      </c>
      <c r="C228" s="18">
        <f t="shared" si="26"/>
        <v>0</v>
      </c>
      <c r="D228" s="18">
        <f t="shared" si="24"/>
        <v>0</v>
      </c>
      <c r="E228" s="18">
        <f t="shared" si="24"/>
        <v>0</v>
      </c>
      <c r="F228" s="18">
        <f t="shared" si="24"/>
        <v>0</v>
      </c>
      <c r="G228" s="18">
        <f t="shared" si="24"/>
        <v>0</v>
      </c>
      <c r="H228" s="18">
        <f t="shared" si="24"/>
        <v>0</v>
      </c>
      <c r="I228" s="18">
        <f t="shared" si="24"/>
        <v>0</v>
      </c>
      <c r="J228" s="18">
        <f t="shared" si="24"/>
        <v>0</v>
      </c>
      <c r="K228" s="18">
        <f t="shared" si="24"/>
        <v>0</v>
      </c>
      <c r="L228" s="18">
        <f t="shared" si="24"/>
        <v>0</v>
      </c>
      <c r="M228" s="18">
        <f t="shared" si="24"/>
        <v>0</v>
      </c>
      <c r="N228" s="18">
        <f t="shared" si="24"/>
        <v>0</v>
      </c>
      <c r="O228" s="18">
        <f t="shared" si="24"/>
        <v>0</v>
      </c>
      <c r="P228" s="18">
        <f t="shared" si="24"/>
        <v>0</v>
      </c>
      <c r="Q228" s="18">
        <f t="shared" si="24"/>
        <v>0</v>
      </c>
      <c r="R228" s="18">
        <f t="shared" si="24"/>
        <v>0</v>
      </c>
      <c r="S228" s="18">
        <f t="shared" si="24"/>
        <v>0</v>
      </c>
      <c r="T228" s="18">
        <f t="shared" si="24"/>
        <v>0</v>
      </c>
      <c r="U228" s="19">
        <f t="shared" si="18"/>
        <v>0</v>
      </c>
      <c r="V228" s="18">
        <f t="shared" ref="V228:W228" si="29">V89</f>
        <v>0</v>
      </c>
      <c r="W228" s="18">
        <f t="shared" si="29"/>
        <v>0</v>
      </c>
      <c r="X228" s="19">
        <f t="shared" si="20"/>
        <v>0</v>
      </c>
      <c r="Y228" s="19">
        <f t="shared" si="21"/>
        <v>0</v>
      </c>
    </row>
    <row r="229" spans="1:25" x14ac:dyDescent="0.35">
      <c r="A229" s="2" t="s">
        <v>205</v>
      </c>
      <c r="B229" s="2" t="s">
        <v>206</v>
      </c>
      <c r="C229" s="18">
        <f>C94+C113+C132+C151</f>
        <v>0</v>
      </c>
      <c r="D229" s="18">
        <f t="shared" ref="D229:T231" si="30">D94+D113+D132+D151</f>
        <v>0</v>
      </c>
      <c r="E229" s="18">
        <f t="shared" si="30"/>
        <v>1877418</v>
      </c>
      <c r="F229" s="18">
        <f t="shared" si="30"/>
        <v>0</v>
      </c>
      <c r="G229" s="18">
        <f t="shared" si="30"/>
        <v>0</v>
      </c>
      <c r="H229" s="18">
        <f t="shared" si="30"/>
        <v>0</v>
      </c>
      <c r="I229" s="18">
        <f t="shared" si="30"/>
        <v>0</v>
      </c>
      <c r="J229" s="18">
        <f t="shared" si="30"/>
        <v>0</v>
      </c>
      <c r="K229" s="18">
        <f t="shared" si="30"/>
        <v>0</v>
      </c>
      <c r="L229" s="18">
        <f t="shared" si="30"/>
        <v>0</v>
      </c>
      <c r="M229" s="18">
        <f t="shared" si="30"/>
        <v>0</v>
      </c>
      <c r="N229" s="18">
        <f t="shared" si="30"/>
        <v>0</v>
      </c>
      <c r="O229" s="18">
        <f t="shared" si="30"/>
        <v>0</v>
      </c>
      <c r="P229" s="18">
        <f t="shared" si="30"/>
        <v>0</v>
      </c>
      <c r="Q229" s="18">
        <f t="shared" si="30"/>
        <v>0</v>
      </c>
      <c r="R229" s="18">
        <f t="shared" si="30"/>
        <v>0</v>
      </c>
      <c r="S229" s="18">
        <f t="shared" si="30"/>
        <v>0</v>
      </c>
      <c r="T229" s="18">
        <f t="shared" si="30"/>
        <v>0</v>
      </c>
      <c r="U229" s="19">
        <f t="shared" si="18"/>
        <v>1877418</v>
      </c>
      <c r="V229" s="18">
        <f t="shared" ref="V229:W229" si="31">V94+V113+V132+V151</f>
        <v>0</v>
      </c>
      <c r="W229" s="18">
        <f t="shared" si="31"/>
        <v>0</v>
      </c>
      <c r="X229" s="19">
        <f t="shared" si="20"/>
        <v>0</v>
      </c>
      <c r="Y229" s="19">
        <f t="shared" si="21"/>
        <v>1877418</v>
      </c>
    </row>
    <row r="230" spans="1:25" x14ac:dyDescent="0.35">
      <c r="A230" s="2" t="s">
        <v>207</v>
      </c>
      <c r="B230" s="2" t="s">
        <v>208</v>
      </c>
      <c r="C230" s="18">
        <f t="shared" ref="C230:R231" si="32">C95+C114+C133+C152</f>
        <v>0</v>
      </c>
      <c r="D230" s="18">
        <f t="shared" si="32"/>
        <v>0</v>
      </c>
      <c r="E230" s="18">
        <f t="shared" si="32"/>
        <v>0</v>
      </c>
      <c r="F230" s="18">
        <f t="shared" si="32"/>
        <v>0</v>
      </c>
      <c r="G230" s="18">
        <f t="shared" si="32"/>
        <v>0</v>
      </c>
      <c r="H230" s="18">
        <f t="shared" si="32"/>
        <v>0</v>
      </c>
      <c r="I230" s="18">
        <f t="shared" si="32"/>
        <v>0</v>
      </c>
      <c r="J230" s="18">
        <f t="shared" si="32"/>
        <v>0</v>
      </c>
      <c r="K230" s="18">
        <f t="shared" si="32"/>
        <v>0</v>
      </c>
      <c r="L230" s="18">
        <f t="shared" si="32"/>
        <v>0</v>
      </c>
      <c r="M230" s="18">
        <f t="shared" si="32"/>
        <v>0</v>
      </c>
      <c r="N230" s="18">
        <f t="shared" si="32"/>
        <v>0</v>
      </c>
      <c r="O230" s="18">
        <f t="shared" si="32"/>
        <v>0</v>
      </c>
      <c r="P230" s="18">
        <f t="shared" si="32"/>
        <v>0</v>
      </c>
      <c r="Q230" s="18">
        <f t="shared" si="32"/>
        <v>0</v>
      </c>
      <c r="R230" s="18">
        <f t="shared" si="32"/>
        <v>0</v>
      </c>
      <c r="S230" s="18">
        <f t="shared" si="30"/>
        <v>0</v>
      </c>
      <c r="T230" s="18">
        <f t="shared" si="30"/>
        <v>0</v>
      </c>
      <c r="U230" s="19">
        <f t="shared" si="18"/>
        <v>0</v>
      </c>
      <c r="V230" s="18">
        <f t="shared" ref="V230:W230" si="33">V95+V114+V133+V152</f>
        <v>0</v>
      </c>
      <c r="W230" s="18">
        <f t="shared" si="33"/>
        <v>0</v>
      </c>
      <c r="X230" s="19">
        <f t="shared" si="20"/>
        <v>0</v>
      </c>
      <c r="Y230" s="19">
        <f t="shared" si="21"/>
        <v>0</v>
      </c>
    </row>
    <row r="231" spans="1:25" ht="16" x14ac:dyDescent="0.35">
      <c r="A231" s="2" t="s">
        <v>209</v>
      </c>
      <c r="B231" s="2" t="s">
        <v>210</v>
      </c>
      <c r="C231" s="18">
        <f t="shared" si="32"/>
        <v>0</v>
      </c>
      <c r="D231" s="18">
        <f t="shared" si="30"/>
        <v>0</v>
      </c>
      <c r="E231" s="18">
        <f t="shared" si="30"/>
        <v>0</v>
      </c>
      <c r="F231" s="18">
        <f t="shared" si="30"/>
        <v>0</v>
      </c>
      <c r="G231" s="18">
        <f t="shared" si="30"/>
        <v>0</v>
      </c>
      <c r="H231" s="18">
        <f t="shared" si="30"/>
        <v>0</v>
      </c>
      <c r="I231" s="18">
        <f t="shared" si="30"/>
        <v>0</v>
      </c>
      <c r="J231" s="18">
        <f t="shared" si="30"/>
        <v>0</v>
      </c>
      <c r="K231" s="18">
        <f t="shared" si="30"/>
        <v>0</v>
      </c>
      <c r="L231" s="18">
        <f t="shared" si="30"/>
        <v>0</v>
      </c>
      <c r="M231" s="18">
        <f t="shared" si="30"/>
        <v>0</v>
      </c>
      <c r="N231" s="18">
        <f t="shared" si="30"/>
        <v>0</v>
      </c>
      <c r="O231" s="18">
        <f t="shared" si="30"/>
        <v>0</v>
      </c>
      <c r="P231" s="18">
        <f t="shared" si="30"/>
        <v>0</v>
      </c>
      <c r="Q231" s="18">
        <f t="shared" si="30"/>
        <v>0</v>
      </c>
      <c r="R231" s="18">
        <f t="shared" si="30"/>
        <v>0</v>
      </c>
      <c r="S231" s="18">
        <f t="shared" si="30"/>
        <v>0</v>
      </c>
      <c r="T231" s="18">
        <f t="shared" si="30"/>
        <v>0</v>
      </c>
      <c r="U231" s="19">
        <f t="shared" si="18"/>
        <v>0</v>
      </c>
      <c r="V231" s="18">
        <f t="shared" ref="V231:W231" si="34">V96+V115+V134+V153</f>
        <v>0</v>
      </c>
      <c r="W231" s="18">
        <f t="shared" si="34"/>
        <v>0</v>
      </c>
      <c r="X231" s="19">
        <f t="shared" si="20"/>
        <v>0</v>
      </c>
      <c r="Y231" s="19">
        <f t="shared" si="21"/>
        <v>0</v>
      </c>
    </row>
    <row r="232" spans="1:25" ht="16" x14ac:dyDescent="0.35">
      <c r="A232" s="2" t="s">
        <v>211</v>
      </c>
      <c r="B232" s="2" t="s">
        <v>212</v>
      </c>
      <c r="C232" s="18">
        <f>C97+C116+C135+C154</f>
        <v>0</v>
      </c>
      <c r="D232" s="18">
        <f t="shared" ref="D232:T232" si="35">D97+D116+D135+D154</f>
        <v>0</v>
      </c>
      <c r="E232" s="18">
        <f t="shared" si="35"/>
        <v>0</v>
      </c>
      <c r="F232" s="18">
        <f t="shared" si="35"/>
        <v>0</v>
      </c>
      <c r="G232" s="18">
        <f t="shared" si="35"/>
        <v>0</v>
      </c>
      <c r="H232" s="18">
        <f t="shared" si="35"/>
        <v>0</v>
      </c>
      <c r="I232" s="18">
        <f t="shared" si="35"/>
        <v>0</v>
      </c>
      <c r="J232" s="18">
        <f t="shared" si="35"/>
        <v>0</v>
      </c>
      <c r="K232" s="18">
        <f t="shared" si="35"/>
        <v>0</v>
      </c>
      <c r="L232" s="18">
        <f t="shared" si="35"/>
        <v>0</v>
      </c>
      <c r="M232" s="18">
        <f t="shared" si="35"/>
        <v>0</v>
      </c>
      <c r="N232" s="18">
        <f t="shared" si="35"/>
        <v>0</v>
      </c>
      <c r="O232" s="18">
        <f t="shared" si="35"/>
        <v>0</v>
      </c>
      <c r="P232" s="18">
        <f t="shared" si="35"/>
        <v>0</v>
      </c>
      <c r="Q232" s="18">
        <f t="shared" si="35"/>
        <v>0</v>
      </c>
      <c r="R232" s="18">
        <f t="shared" si="35"/>
        <v>0</v>
      </c>
      <c r="S232" s="18">
        <f t="shared" si="35"/>
        <v>0</v>
      </c>
      <c r="T232" s="18">
        <f t="shared" si="35"/>
        <v>0</v>
      </c>
      <c r="U232" s="19">
        <f t="shared" si="18"/>
        <v>0</v>
      </c>
      <c r="V232" s="18">
        <f t="shared" ref="V232:W232" si="36">V97+V116+V135+V154</f>
        <v>0</v>
      </c>
      <c r="W232" s="18">
        <f t="shared" si="36"/>
        <v>0</v>
      </c>
      <c r="X232" s="19">
        <f t="shared" si="20"/>
        <v>0</v>
      </c>
      <c r="Y232" s="19">
        <f t="shared" si="21"/>
        <v>0</v>
      </c>
    </row>
    <row r="233" spans="1:25" ht="16" x14ac:dyDescent="0.35">
      <c r="A233" s="2" t="s">
        <v>213</v>
      </c>
      <c r="B233" s="2" t="s">
        <v>214</v>
      </c>
      <c r="C233" s="18">
        <f>C170</f>
        <v>0</v>
      </c>
      <c r="D233" s="18">
        <f t="shared" ref="D233:T233" si="37">D170</f>
        <v>0</v>
      </c>
      <c r="E233" s="18">
        <f t="shared" si="37"/>
        <v>0</v>
      </c>
      <c r="F233" s="18">
        <f t="shared" si="37"/>
        <v>0</v>
      </c>
      <c r="G233" s="18">
        <f t="shared" si="37"/>
        <v>0</v>
      </c>
      <c r="H233" s="18">
        <f t="shared" si="37"/>
        <v>0</v>
      </c>
      <c r="I233" s="18">
        <f t="shared" si="37"/>
        <v>0</v>
      </c>
      <c r="J233" s="18">
        <f t="shared" si="37"/>
        <v>0</v>
      </c>
      <c r="K233" s="18">
        <f t="shared" si="37"/>
        <v>0</v>
      </c>
      <c r="L233" s="18">
        <f t="shared" si="37"/>
        <v>0</v>
      </c>
      <c r="M233" s="18">
        <f t="shared" si="37"/>
        <v>0</v>
      </c>
      <c r="N233" s="18">
        <f t="shared" si="37"/>
        <v>0</v>
      </c>
      <c r="O233" s="18">
        <f t="shared" si="37"/>
        <v>0</v>
      </c>
      <c r="P233" s="18">
        <f t="shared" si="37"/>
        <v>0</v>
      </c>
      <c r="Q233" s="18">
        <f t="shared" si="37"/>
        <v>0</v>
      </c>
      <c r="R233" s="18">
        <f t="shared" si="37"/>
        <v>0</v>
      </c>
      <c r="S233" s="18">
        <f t="shared" si="37"/>
        <v>0</v>
      </c>
      <c r="T233" s="18">
        <f t="shared" si="37"/>
        <v>0</v>
      </c>
      <c r="U233" s="19">
        <f t="shared" si="18"/>
        <v>0</v>
      </c>
      <c r="V233" s="18">
        <f t="shared" ref="V233:W233" si="38">V170</f>
        <v>0</v>
      </c>
      <c r="W233" s="18">
        <f t="shared" si="38"/>
        <v>0</v>
      </c>
      <c r="X233" s="19">
        <f t="shared" si="20"/>
        <v>0</v>
      </c>
      <c r="Y233" s="19">
        <f t="shared" si="21"/>
        <v>0</v>
      </c>
    </row>
    <row r="234" spans="1:25" ht="16" x14ac:dyDescent="0.35">
      <c r="A234" s="2" t="s">
        <v>215</v>
      </c>
      <c r="B234" s="2" t="s">
        <v>216</v>
      </c>
      <c r="C234" s="18">
        <f>C171</f>
        <v>0</v>
      </c>
      <c r="D234" s="18">
        <f t="shared" ref="D234:T234" si="39">D171</f>
        <v>0</v>
      </c>
      <c r="E234" s="18">
        <f t="shared" si="39"/>
        <v>0</v>
      </c>
      <c r="F234" s="18">
        <f t="shared" si="39"/>
        <v>0</v>
      </c>
      <c r="G234" s="18">
        <f t="shared" si="39"/>
        <v>0</v>
      </c>
      <c r="H234" s="18">
        <f t="shared" si="39"/>
        <v>0</v>
      </c>
      <c r="I234" s="18">
        <f t="shared" si="39"/>
        <v>0</v>
      </c>
      <c r="J234" s="18">
        <f t="shared" si="39"/>
        <v>0</v>
      </c>
      <c r="K234" s="18">
        <f t="shared" si="39"/>
        <v>0</v>
      </c>
      <c r="L234" s="18">
        <f t="shared" si="39"/>
        <v>0</v>
      </c>
      <c r="M234" s="18">
        <f t="shared" si="39"/>
        <v>0</v>
      </c>
      <c r="N234" s="18">
        <f t="shared" si="39"/>
        <v>0</v>
      </c>
      <c r="O234" s="18">
        <f t="shared" si="39"/>
        <v>0</v>
      </c>
      <c r="P234" s="18">
        <f t="shared" si="39"/>
        <v>0</v>
      </c>
      <c r="Q234" s="18">
        <f t="shared" si="39"/>
        <v>0</v>
      </c>
      <c r="R234" s="18">
        <f t="shared" si="39"/>
        <v>0</v>
      </c>
      <c r="S234" s="18">
        <f t="shared" si="39"/>
        <v>0</v>
      </c>
      <c r="T234" s="18">
        <f t="shared" si="39"/>
        <v>0</v>
      </c>
      <c r="U234" s="19">
        <f t="shared" si="18"/>
        <v>0</v>
      </c>
      <c r="V234" s="18">
        <f t="shared" ref="V234:W234" si="40">V171</f>
        <v>0</v>
      </c>
      <c r="W234" s="18">
        <f t="shared" si="40"/>
        <v>0</v>
      </c>
      <c r="X234" s="19">
        <f t="shared" si="20"/>
        <v>0</v>
      </c>
      <c r="Y234" s="19">
        <f t="shared" si="21"/>
        <v>0</v>
      </c>
    </row>
    <row r="235" spans="1:25" x14ac:dyDescent="0.35">
      <c r="A235" s="2" t="s">
        <v>247</v>
      </c>
      <c r="B235" s="2" t="s">
        <v>259</v>
      </c>
      <c r="C235" s="18">
        <f>C175</f>
        <v>0</v>
      </c>
      <c r="D235" s="18">
        <f t="shared" ref="D235:T250" si="41">D175</f>
        <v>42118196</v>
      </c>
      <c r="E235" s="18">
        <f t="shared" si="41"/>
        <v>1726862</v>
      </c>
      <c r="F235" s="18">
        <f t="shared" si="41"/>
        <v>59917265</v>
      </c>
      <c r="G235" s="18">
        <f t="shared" si="41"/>
        <v>0</v>
      </c>
      <c r="H235" s="18">
        <f t="shared" si="41"/>
        <v>0</v>
      </c>
      <c r="I235" s="18">
        <f t="shared" si="41"/>
        <v>0</v>
      </c>
      <c r="J235" s="18">
        <f t="shared" si="41"/>
        <v>22542028</v>
      </c>
      <c r="K235" s="18">
        <f t="shared" si="41"/>
        <v>0</v>
      </c>
      <c r="L235" s="18">
        <f t="shared" si="41"/>
        <v>0</v>
      </c>
      <c r="M235" s="18">
        <f t="shared" si="41"/>
        <v>0</v>
      </c>
      <c r="N235" s="18">
        <f t="shared" si="41"/>
        <v>11047691</v>
      </c>
      <c r="O235" s="18">
        <f t="shared" si="41"/>
        <v>1892</v>
      </c>
      <c r="P235" s="18">
        <f t="shared" si="41"/>
        <v>1757235</v>
      </c>
      <c r="Q235" s="18">
        <f t="shared" si="41"/>
        <v>25751130</v>
      </c>
      <c r="R235" s="18">
        <f t="shared" si="41"/>
        <v>62007307</v>
      </c>
      <c r="S235" s="18">
        <f t="shared" si="41"/>
        <v>3916631</v>
      </c>
      <c r="T235" s="18">
        <f t="shared" si="41"/>
        <v>16732484</v>
      </c>
      <c r="U235" s="19">
        <f t="shared" si="18"/>
        <v>247518721</v>
      </c>
      <c r="V235" s="18">
        <f t="shared" ref="V235:W249" si="42">V175</f>
        <v>0</v>
      </c>
      <c r="W235" s="18">
        <f t="shared" si="42"/>
        <v>0</v>
      </c>
      <c r="X235" s="19">
        <f t="shared" si="20"/>
        <v>0</v>
      </c>
      <c r="Y235" s="19">
        <f t="shared" si="21"/>
        <v>247518721</v>
      </c>
    </row>
    <row r="236" spans="1:25" x14ac:dyDescent="0.35">
      <c r="A236" s="2" t="s">
        <v>248</v>
      </c>
      <c r="B236" s="2" t="s">
        <v>260</v>
      </c>
      <c r="C236" s="18">
        <f t="shared" ref="C236:R257" si="43">C176</f>
        <v>13367181</v>
      </c>
      <c r="D236" s="18">
        <f t="shared" si="43"/>
        <v>0</v>
      </c>
      <c r="E236" s="18">
        <f t="shared" si="43"/>
        <v>0</v>
      </c>
      <c r="F236" s="18">
        <f t="shared" si="43"/>
        <v>8373393</v>
      </c>
      <c r="G236" s="18">
        <f t="shared" si="43"/>
        <v>0</v>
      </c>
      <c r="H236" s="18">
        <f t="shared" si="43"/>
        <v>0</v>
      </c>
      <c r="I236" s="18">
        <f t="shared" si="43"/>
        <v>0</v>
      </c>
      <c r="J236" s="18">
        <f t="shared" si="43"/>
        <v>2777855</v>
      </c>
      <c r="K236" s="18">
        <f t="shared" si="43"/>
        <v>0</v>
      </c>
      <c r="L236" s="18">
        <f t="shared" si="43"/>
        <v>0</v>
      </c>
      <c r="M236" s="18">
        <f t="shared" si="43"/>
        <v>0</v>
      </c>
      <c r="N236" s="18">
        <f t="shared" si="43"/>
        <v>0</v>
      </c>
      <c r="O236" s="18">
        <f t="shared" si="43"/>
        <v>14511011</v>
      </c>
      <c r="P236" s="18">
        <f t="shared" si="43"/>
        <v>0</v>
      </c>
      <c r="Q236" s="18">
        <f t="shared" si="43"/>
        <v>0</v>
      </c>
      <c r="R236" s="18">
        <f t="shared" si="43"/>
        <v>37522397</v>
      </c>
      <c r="S236" s="18">
        <f t="shared" si="41"/>
        <v>1295712</v>
      </c>
      <c r="T236" s="18">
        <f t="shared" si="41"/>
        <v>24591293</v>
      </c>
      <c r="U236" s="19">
        <f t="shared" si="18"/>
        <v>102438842</v>
      </c>
      <c r="V236" s="18">
        <f t="shared" si="42"/>
        <v>0</v>
      </c>
      <c r="W236" s="18">
        <f t="shared" si="42"/>
        <v>0</v>
      </c>
      <c r="X236" s="19">
        <f t="shared" si="20"/>
        <v>0</v>
      </c>
      <c r="Y236" s="19">
        <f t="shared" si="21"/>
        <v>102438842</v>
      </c>
    </row>
    <row r="237" spans="1:25" x14ac:dyDescent="0.35">
      <c r="A237" s="2" t="s">
        <v>249</v>
      </c>
      <c r="B237" s="2" t="s">
        <v>261</v>
      </c>
      <c r="C237" s="18">
        <f t="shared" si="43"/>
        <v>0</v>
      </c>
      <c r="D237" s="18">
        <f t="shared" si="41"/>
        <v>0</v>
      </c>
      <c r="E237" s="18">
        <f t="shared" si="41"/>
        <v>0</v>
      </c>
      <c r="F237" s="18">
        <f t="shared" si="41"/>
        <v>513122</v>
      </c>
      <c r="G237" s="18">
        <f t="shared" si="41"/>
        <v>0</v>
      </c>
      <c r="H237" s="18">
        <f t="shared" si="41"/>
        <v>0</v>
      </c>
      <c r="I237" s="18">
        <f t="shared" si="41"/>
        <v>0</v>
      </c>
      <c r="J237" s="18">
        <f t="shared" si="41"/>
        <v>167707</v>
      </c>
      <c r="K237" s="18">
        <f t="shared" si="41"/>
        <v>0</v>
      </c>
      <c r="L237" s="18">
        <f t="shared" si="41"/>
        <v>0</v>
      </c>
      <c r="M237" s="18">
        <f t="shared" si="41"/>
        <v>0</v>
      </c>
      <c r="N237" s="18">
        <f t="shared" si="41"/>
        <v>0</v>
      </c>
      <c r="O237" s="18">
        <f t="shared" si="41"/>
        <v>205452</v>
      </c>
      <c r="P237" s="18">
        <f t="shared" si="41"/>
        <v>0</v>
      </c>
      <c r="Q237" s="18">
        <f t="shared" si="41"/>
        <v>0</v>
      </c>
      <c r="R237" s="18">
        <f t="shared" si="41"/>
        <v>3462768</v>
      </c>
      <c r="S237" s="18">
        <f t="shared" si="41"/>
        <v>143419</v>
      </c>
      <c r="T237" s="18">
        <f t="shared" si="41"/>
        <v>346765</v>
      </c>
      <c r="U237" s="19">
        <f t="shared" si="18"/>
        <v>4839233</v>
      </c>
      <c r="V237" s="18">
        <f t="shared" si="42"/>
        <v>0</v>
      </c>
      <c r="W237" s="18">
        <f t="shared" si="42"/>
        <v>0</v>
      </c>
      <c r="X237" s="19">
        <f t="shared" si="20"/>
        <v>0</v>
      </c>
      <c r="Y237" s="19">
        <f t="shared" si="21"/>
        <v>4839233</v>
      </c>
    </row>
    <row r="238" spans="1:25" x14ac:dyDescent="0.35">
      <c r="A238" s="2" t="s">
        <v>250</v>
      </c>
      <c r="B238" s="2" t="s">
        <v>262</v>
      </c>
      <c r="C238" s="18">
        <f t="shared" si="43"/>
        <v>0</v>
      </c>
      <c r="D238" s="18">
        <f t="shared" si="41"/>
        <v>0</v>
      </c>
      <c r="E238" s="18">
        <f t="shared" si="41"/>
        <v>76009</v>
      </c>
      <c r="F238" s="18">
        <f t="shared" si="41"/>
        <v>11833596</v>
      </c>
      <c r="G238" s="18">
        <f t="shared" si="41"/>
        <v>0</v>
      </c>
      <c r="H238" s="18">
        <f t="shared" si="41"/>
        <v>0</v>
      </c>
      <c r="I238" s="18">
        <f t="shared" si="41"/>
        <v>0</v>
      </c>
      <c r="J238" s="18">
        <f t="shared" si="41"/>
        <v>5183440</v>
      </c>
      <c r="K238" s="18">
        <f t="shared" si="41"/>
        <v>0</v>
      </c>
      <c r="L238" s="18">
        <f t="shared" si="41"/>
        <v>0</v>
      </c>
      <c r="M238" s="18">
        <f t="shared" si="41"/>
        <v>0</v>
      </c>
      <c r="N238" s="18">
        <f t="shared" si="41"/>
        <v>0</v>
      </c>
      <c r="O238" s="18">
        <f t="shared" si="41"/>
        <v>14689748</v>
      </c>
      <c r="P238" s="18">
        <f t="shared" si="41"/>
        <v>2808306</v>
      </c>
      <c r="Q238" s="18">
        <f t="shared" si="41"/>
        <v>0</v>
      </c>
      <c r="R238" s="18">
        <f t="shared" si="41"/>
        <v>22342273</v>
      </c>
      <c r="S238" s="18">
        <f t="shared" si="41"/>
        <v>1356164</v>
      </c>
      <c r="T238" s="18">
        <f t="shared" si="41"/>
        <v>22099604</v>
      </c>
      <c r="U238" s="19">
        <f t="shared" si="18"/>
        <v>80389140</v>
      </c>
      <c r="V238" s="18">
        <f t="shared" si="42"/>
        <v>0</v>
      </c>
      <c r="W238" s="18">
        <f t="shared" si="42"/>
        <v>0</v>
      </c>
      <c r="X238" s="19">
        <f t="shared" si="20"/>
        <v>0</v>
      </c>
      <c r="Y238" s="19">
        <f t="shared" si="21"/>
        <v>80389140</v>
      </c>
    </row>
    <row r="239" spans="1:25" x14ac:dyDescent="0.35">
      <c r="A239" s="2" t="s">
        <v>251</v>
      </c>
      <c r="B239" s="2" t="s">
        <v>263</v>
      </c>
      <c r="C239" s="18">
        <f t="shared" si="43"/>
        <v>0</v>
      </c>
      <c r="D239" s="18">
        <f t="shared" si="41"/>
        <v>0</v>
      </c>
      <c r="E239" s="18">
        <f t="shared" si="41"/>
        <v>0</v>
      </c>
      <c r="F239" s="18">
        <f t="shared" si="41"/>
        <v>0</v>
      </c>
      <c r="G239" s="18">
        <f t="shared" si="41"/>
        <v>0</v>
      </c>
      <c r="H239" s="18">
        <f t="shared" si="41"/>
        <v>0</v>
      </c>
      <c r="I239" s="18">
        <f t="shared" si="41"/>
        <v>0</v>
      </c>
      <c r="J239" s="18">
        <f t="shared" si="41"/>
        <v>0</v>
      </c>
      <c r="K239" s="18">
        <f t="shared" si="41"/>
        <v>0</v>
      </c>
      <c r="L239" s="18">
        <f t="shared" si="41"/>
        <v>0</v>
      </c>
      <c r="M239" s="18">
        <f t="shared" si="41"/>
        <v>0</v>
      </c>
      <c r="N239" s="18">
        <f t="shared" si="41"/>
        <v>-956404</v>
      </c>
      <c r="O239" s="18">
        <f t="shared" si="41"/>
        <v>0</v>
      </c>
      <c r="P239" s="18">
        <f t="shared" si="41"/>
        <v>0</v>
      </c>
      <c r="Q239" s="18">
        <f t="shared" si="41"/>
        <v>0</v>
      </c>
      <c r="R239" s="18">
        <f t="shared" si="41"/>
        <v>0</v>
      </c>
      <c r="S239" s="18">
        <f t="shared" si="41"/>
        <v>58756</v>
      </c>
      <c r="T239" s="18">
        <f t="shared" si="41"/>
        <v>0</v>
      </c>
      <c r="U239" s="19">
        <f t="shared" si="18"/>
        <v>-897648</v>
      </c>
      <c r="V239" s="18">
        <f t="shared" si="42"/>
        <v>0</v>
      </c>
      <c r="W239" s="18">
        <f t="shared" si="42"/>
        <v>0</v>
      </c>
      <c r="X239" s="19">
        <f t="shared" si="20"/>
        <v>0</v>
      </c>
      <c r="Y239" s="19">
        <f t="shared" si="21"/>
        <v>-897648</v>
      </c>
    </row>
    <row r="240" spans="1:25" x14ac:dyDescent="0.35">
      <c r="A240" s="2" t="s">
        <v>252</v>
      </c>
      <c r="B240" s="2" t="s">
        <v>264</v>
      </c>
      <c r="C240" s="18">
        <f t="shared" si="43"/>
        <v>0</v>
      </c>
      <c r="D240" s="18">
        <f t="shared" si="41"/>
        <v>0</v>
      </c>
      <c r="E240" s="18">
        <f t="shared" si="41"/>
        <v>0</v>
      </c>
      <c r="F240" s="18">
        <f t="shared" si="41"/>
        <v>0</v>
      </c>
      <c r="G240" s="18">
        <f t="shared" si="41"/>
        <v>0</v>
      </c>
      <c r="H240" s="18">
        <f t="shared" si="41"/>
        <v>0</v>
      </c>
      <c r="I240" s="18">
        <f t="shared" si="41"/>
        <v>0</v>
      </c>
      <c r="J240" s="18">
        <f t="shared" si="41"/>
        <v>0</v>
      </c>
      <c r="K240" s="18">
        <f t="shared" si="41"/>
        <v>0</v>
      </c>
      <c r="L240" s="18">
        <f t="shared" si="41"/>
        <v>0</v>
      </c>
      <c r="M240" s="18">
        <f t="shared" si="41"/>
        <v>0</v>
      </c>
      <c r="N240" s="18">
        <f t="shared" si="41"/>
        <v>0</v>
      </c>
      <c r="O240" s="18">
        <f t="shared" si="41"/>
        <v>0</v>
      </c>
      <c r="P240" s="18">
        <f t="shared" si="41"/>
        <v>0</v>
      </c>
      <c r="Q240" s="18">
        <f t="shared" si="41"/>
        <v>0</v>
      </c>
      <c r="R240" s="18">
        <f t="shared" si="41"/>
        <v>0</v>
      </c>
      <c r="S240" s="18">
        <f t="shared" si="41"/>
        <v>0</v>
      </c>
      <c r="T240" s="18">
        <f t="shared" si="41"/>
        <v>1800234</v>
      </c>
      <c r="U240" s="19">
        <f t="shared" si="18"/>
        <v>1800234</v>
      </c>
      <c r="V240" s="18">
        <f t="shared" si="42"/>
        <v>0</v>
      </c>
      <c r="W240" s="18">
        <f t="shared" si="42"/>
        <v>0</v>
      </c>
      <c r="X240" s="19">
        <f t="shared" si="20"/>
        <v>0</v>
      </c>
      <c r="Y240" s="19">
        <f t="shared" si="21"/>
        <v>1800234</v>
      </c>
    </row>
    <row r="241" spans="1:25" x14ac:dyDescent="0.35">
      <c r="A241" s="2" t="s">
        <v>253</v>
      </c>
      <c r="B241" s="2" t="s">
        <v>265</v>
      </c>
      <c r="C241" s="18">
        <f t="shared" si="43"/>
        <v>7569585</v>
      </c>
      <c r="D241" s="18">
        <f t="shared" si="41"/>
        <v>0</v>
      </c>
      <c r="E241" s="18">
        <f t="shared" si="41"/>
        <v>0</v>
      </c>
      <c r="F241" s="18">
        <f t="shared" si="41"/>
        <v>31971042</v>
      </c>
      <c r="G241" s="18">
        <f t="shared" si="41"/>
        <v>0</v>
      </c>
      <c r="H241" s="18">
        <f t="shared" si="41"/>
        <v>0</v>
      </c>
      <c r="I241" s="18">
        <f t="shared" si="41"/>
        <v>0</v>
      </c>
      <c r="J241" s="18">
        <f t="shared" si="41"/>
        <v>12687837</v>
      </c>
      <c r="K241" s="18">
        <f t="shared" si="41"/>
        <v>0</v>
      </c>
      <c r="L241" s="18">
        <f t="shared" si="41"/>
        <v>0</v>
      </c>
      <c r="M241" s="18">
        <f t="shared" si="41"/>
        <v>0</v>
      </c>
      <c r="N241" s="18">
        <f t="shared" si="41"/>
        <v>0</v>
      </c>
      <c r="O241" s="18">
        <f t="shared" si="41"/>
        <v>62530624</v>
      </c>
      <c r="P241" s="18">
        <f t="shared" si="41"/>
        <v>0</v>
      </c>
      <c r="Q241" s="18">
        <f t="shared" si="41"/>
        <v>0</v>
      </c>
      <c r="R241" s="18">
        <f t="shared" si="41"/>
        <v>117696773</v>
      </c>
      <c r="S241" s="18">
        <f t="shared" si="41"/>
        <v>3874839</v>
      </c>
      <c r="T241" s="18">
        <f t="shared" si="41"/>
        <v>125735851</v>
      </c>
      <c r="U241" s="19">
        <f t="shared" si="18"/>
        <v>362066551</v>
      </c>
      <c r="V241" s="18">
        <f t="shared" si="42"/>
        <v>0</v>
      </c>
      <c r="W241" s="18">
        <f t="shared" si="42"/>
        <v>0</v>
      </c>
      <c r="X241" s="19">
        <f t="shared" si="20"/>
        <v>0</v>
      </c>
      <c r="Y241" s="19">
        <f t="shared" si="21"/>
        <v>362066551</v>
      </c>
    </row>
    <row r="242" spans="1:25" x14ac:dyDescent="0.35">
      <c r="A242" s="2" t="s">
        <v>254</v>
      </c>
      <c r="B242" s="2" t="s">
        <v>266</v>
      </c>
      <c r="C242" s="18">
        <f t="shared" si="43"/>
        <v>24496143</v>
      </c>
      <c r="D242" s="18">
        <f t="shared" si="41"/>
        <v>123172199</v>
      </c>
      <c r="E242" s="18">
        <f t="shared" si="41"/>
        <v>229229276</v>
      </c>
      <c r="F242" s="18">
        <f t="shared" si="41"/>
        <v>515561262</v>
      </c>
      <c r="G242" s="18">
        <f t="shared" si="41"/>
        <v>2655678</v>
      </c>
      <c r="H242" s="18">
        <f t="shared" si="41"/>
        <v>0</v>
      </c>
      <c r="I242" s="18">
        <f t="shared" si="41"/>
        <v>3337691</v>
      </c>
      <c r="J242" s="18">
        <f t="shared" si="41"/>
        <v>248968231</v>
      </c>
      <c r="K242" s="18">
        <f t="shared" si="41"/>
        <v>527588083</v>
      </c>
      <c r="L242" s="18">
        <f t="shared" si="41"/>
        <v>15317344</v>
      </c>
      <c r="M242" s="18">
        <f t="shared" si="41"/>
        <v>58473514</v>
      </c>
      <c r="N242" s="18">
        <f t="shared" si="41"/>
        <v>87839935</v>
      </c>
      <c r="O242" s="18">
        <f t="shared" si="41"/>
        <v>91451373</v>
      </c>
      <c r="P242" s="18">
        <f t="shared" si="41"/>
        <v>63253469</v>
      </c>
      <c r="Q242" s="18">
        <f t="shared" si="41"/>
        <v>260420213</v>
      </c>
      <c r="R242" s="18">
        <f t="shared" si="41"/>
        <v>7078327</v>
      </c>
      <c r="S242" s="18">
        <f t="shared" si="41"/>
        <v>99358513</v>
      </c>
      <c r="T242" s="18">
        <f t="shared" si="41"/>
        <v>255929735</v>
      </c>
      <c r="U242" s="19">
        <f t="shared" si="18"/>
        <v>2614130986</v>
      </c>
      <c r="V242" s="18">
        <f t="shared" si="42"/>
        <v>0</v>
      </c>
      <c r="W242" s="18">
        <f t="shared" si="42"/>
        <v>38213973</v>
      </c>
      <c r="X242" s="19">
        <f t="shared" si="20"/>
        <v>38213973</v>
      </c>
      <c r="Y242" s="19">
        <f t="shared" si="21"/>
        <v>2652344959</v>
      </c>
    </row>
    <row r="243" spans="1:25" x14ac:dyDescent="0.35">
      <c r="A243" s="2" t="s">
        <v>255</v>
      </c>
      <c r="B243" s="2" t="s">
        <v>267</v>
      </c>
      <c r="C243" s="18">
        <f t="shared" si="43"/>
        <v>0</v>
      </c>
      <c r="D243" s="18">
        <f t="shared" si="41"/>
        <v>187428248</v>
      </c>
      <c r="E243" s="18">
        <f t="shared" si="41"/>
        <v>287013706</v>
      </c>
      <c r="F243" s="18">
        <f t="shared" si="41"/>
        <v>510495228</v>
      </c>
      <c r="G243" s="18">
        <f t="shared" si="41"/>
        <v>85300772</v>
      </c>
      <c r="H243" s="18">
        <f t="shared" si="41"/>
        <v>0</v>
      </c>
      <c r="I243" s="18">
        <f t="shared" si="41"/>
        <v>6732889</v>
      </c>
      <c r="J243" s="18">
        <f t="shared" si="41"/>
        <v>127975081</v>
      </c>
      <c r="K243" s="18">
        <f t="shared" si="41"/>
        <v>571992461</v>
      </c>
      <c r="L243" s="18">
        <f t="shared" si="41"/>
        <v>34668263</v>
      </c>
      <c r="M243" s="18">
        <f t="shared" si="41"/>
        <v>101689231</v>
      </c>
      <c r="N243" s="18">
        <f t="shared" si="41"/>
        <v>160683114</v>
      </c>
      <c r="O243" s="18">
        <f t="shared" si="41"/>
        <v>139893835</v>
      </c>
      <c r="P243" s="18">
        <f t="shared" si="41"/>
        <v>38864632</v>
      </c>
      <c r="Q243" s="18">
        <f t="shared" si="41"/>
        <v>483215587</v>
      </c>
      <c r="R243" s="18">
        <f t="shared" si="41"/>
        <v>0</v>
      </c>
      <c r="S243" s="18">
        <f t="shared" si="41"/>
        <v>86978626</v>
      </c>
      <c r="T243" s="18">
        <f t="shared" si="41"/>
        <v>385339775</v>
      </c>
      <c r="U243" s="19">
        <f t="shared" si="18"/>
        <v>3208271448</v>
      </c>
      <c r="V243" s="18">
        <f t="shared" si="42"/>
        <v>1800416</v>
      </c>
      <c r="W243" s="18">
        <f t="shared" si="42"/>
        <v>21434780</v>
      </c>
      <c r="X243" s="19">
        <f t="shared" si="20"/>
        <v>23235196</v>
      </c>
      <c r="Y243" s="19">
        <f t="shared" si="21"/>
        <v>3231506644</v>
      </c>
    </row>
    <row r="244" spans="1:25" x14ac:dyDescent="0.35">
      <c r="A244" s="2" t="s">
        <v>256</v>
      </c>
      <c r="B244" s="2" t="s">
        <v>268</v>
      </c>
      <c r="C244" s="18">
        <f t="shared" si="43"/>
        <v>0</v>
      </c>
      <c r="D244" s="18">
        <f t="shared" si="41"/>
        <v>0</v>
      </c>
      <c r="E244" s="18">
        <f t="shared" si="41"/>
        <v>0</v>
      </c>
      <c r="F244" s="18">
        <f t="shared" si="41"/>
        <v>0</v>
      </c>
      <c r="G244" s="18">
        <f t="shared" si="41"/>
        <v>0</v>
      </c>
      <c r="H244" s="18">
        <f t="shared" si="41"/>
        <v>0</v>
      </c>
      <c r="I244" s="18">
        <f t="shared" si="41"/>
        <v>0</v>
      </c>
      <c r="J244" s="18">
        <f t="shared" si="41"/>
        <v>1795037</v>
      </c>
      <c r="K244" s="18">
        <f t="shared" si="41"/>
        <v>51781259</v>
      </c>
      <c r="L244" s="18">
        <f t="shared" si="41"/>
        <v>0</v>
      </c>
      <c r="M244" s="18">
        <f t="shared" si="41"/>
        <v>0</v>
      </c>
      <c r="N244" s="18">
        <f t="shared" si="41"/>
        <v>0</v>
      </c>
      <c r="O244" s="18">
        <f t="shared" si="41"/>
        <v>952476</v>
      </c>
      <c r="P244" s="18">
        <f t="shared" si="41"/>
        <v>0</v>
      </c>
      <c r="Q244" s="18">
        <f t="shared" si="41"/>
        <v>0</v>
      </c>
      <c r="R244" s="18">
        <f t="shared" si="41"/>
        <v>0</v>
      </c>
      <c r="S244" s="18">
        <f t="shared" si="41"/>
        <v>0</v>
      </c>
      <c r="T244" s="18">
        <f t="shared" si="41"/>
        <v>19116440</v>
      </c>
      <c r="U244" s="19">
        <f t="shared" si="18"/>
        <v>73645212</v>
      </c>
      <c r="V244" s="18">
        <f t="shared" si="42"/>
        <v>0</v>
      </c>
      <c r="W244" s="18">
        <f t="shared" si="42"/>
        <v>0</v>
      </c>
      <c r="X244" s="19">
        <f t="shared" si="20"/>
        <v>0</v>
      </c>
      <c r="Y244" s="19">
        <f t="shared" si="21"/>
        <v>73645212</v>
      </c>
    </row>
    <row r="245" spans="1:25" x14ac:dyDescent="0.35">
      <c r="A245" s="2" t="s">
        <v>257</v>
      </c>
      <c r="B245" s="2" t="s">
        <v>269</v>
      </c>
      <c r="C245" s="18">
        <f t="shared" si="43"/>
        <v>8079285</v>
      </c>
      <c r="D245" s="18">
        <f t="shared" si="41"/>
        <v>619965</v>
      </c>
      <c r="E245" s="18">
        <f t="shared" si="41"/>
        <v>4338715</v>
      </c>
      <c r="F245" s="18">
        <f t="shared" si="41"/>
        <v>8053996</v>
      </c>
      <c r="G245" s="18">
        <f t="shared" si="41"/>
        <v>40655</v>
      </c>
      <c r="H245" s="18">
        <f t="shared" si="41"/>
        <v>120226</v>
      </c>
      <c r="I245" s="18">
        <f t="shared" si="41"/>
        <v>15758</v>
      </c>
      <c r="J245" s="18">
        <f t="shared" si="41"/>
        <v>1730363</v>
      </c>
      <c r="K245" s="18">
        <f t="shared" si="41"/>
        <v>5944354</v>
      </c>
      <c r="L245" s="18">
        <f t="shared" si="41"/>
        <v>602273</v>
      </c>
      <c r="M245" s="18">
        <f t="shared" si="41"/>
        <v>1941</v>
      </c>
      <c r="N245" s="18">
        <f t="shared" si="41"/>
        <v>798567</v>
      </c>
      <c r="O245" s="18">
        <f t="shared" si="41"/>
        <v>1471118</v>
      </c>
      <c r="P245" s="18">
        <f t="shared" si="41"/>
        <v>3297360</v>
      </c>
      <c r="Q245" s="18">
        <f t="shared" si="41"/>
        <v>1840420</v>
      </c>
      <c r="R245" s="18">
        <f t="shared" si="41"/>
        <v>0</v>
      </c>
      <c r="S245" s="18">
        <f t="shared" si="41"/>
        <v>472848</v>
      </c>
      <c r="T245" s="18">
        <f t="shared" si="41"/>
        <v>7700649</v>
      </c>
      <c r="U245" s="19">
        <f t="shared" si="18"/>
        <v>45128493</v>
      </c>
      <c r="V245" s="18">
        <f t="shared" si="42"/>
        <v>0</v>
      </c>
      <c r="W245" s="18">
        <f t="shared" si="42"/>
        <v>0</v>
      </c>
      <c r="X245" s="19">
        <f t="shared" si="20"/>
        <v>0</v>
      </c>
      <c r="Y245" s="19">
        <f t="shared" si="21"/>
        <v>45128493</v>
      </c>
    </row>
    <row r="246" spans="1:25" x14ac:dyDescent="0.35">
      <c r="A246" s="2" t="s">
        <v>258</v>
      </c>
      <c r="B246" s="2" t="s">
        <v>270</v>
      </c>
      <c r="C246" s="18">
        <f t="shared" si="43"/>
        <v>5473624</v>
      </c>
      <c r="D246" s="18">
        <f t="shared" si="41"/>
        <v>0</v>
      </c>
      <c r="E246" s="18">
        <f t="shared" si="41"/>
        <v>1067271</v>
      </c>
      <c r="F246" s="18">
        <f t="shared" si="41"/>
        <v>174529740</v>
      </c>
      <c r="G246" s="18">
        <f t="shared" si="41"/>
        <v>0</v>
      </c>
      <c r="H246" s="18">
        <f t="shared" si="41"/>
        <v>3602057</v>
      </c>
      <c r="I246" s="18">
        <f t="shared" si="41"/>
        <v>0</v>
      </c>
      <c r="J246" s="18">
        <f t="shared" si="41"/>
        <v>0</v>
      </c>
      <c r="K246" s="18">
        <f t="shared" si="41"/>
        <v>597964381</v>
      </c>
      <c r="L246" s="18">
        <f t="shared" si="41"/>
        <v>43483576</v>
      </c>
      <c r="M246" s="18">
        <f t="shared" si="41"/>
        <v>0</v>
      </c>
      <c r="N246" s="18">
        <f t="shared" si="41"/>
        <v>0</v>
      </c>
      <c r="O246" s="18">
        <f t="shared" si="41"/>
        <v>310626917</v>
      </c>
      <c r="P246" s="18">
        <f t="shared" si="41"/>
        <v>68071749</v>
      </c>
      <c r="Q246" s="18">
        <f t="shared" si="41"/>
        <v>2735391</v>
      </c>
      <c r="R246" s="18">
        <f t="shared" si="41"/>
        <v>6420</v>
      </c>
      <c r="S246" s="18">
        <f t="shared" si="41"/>
        <v>28304440</v>
      </c>
      <c r="T246" s="18">
        <f t="shared" si="41"/>
        <v>287501785</v>
      </c>
      <c r="U246" s="19">
        <f t="shared" si="18"/>
        <v>1523367351</v>
      </c>
      <c r="V246" s="18">
        <f t="shared" si="42"/>
        <v>0</v>
      </c>
      <c r="W246" s="18">
        <f t="shared" si="42"/>
        <v>0</v>
      </c>
      <c r="X246" s="19">
        <f t="shared" si="20"/>
        <v>0</v>
      </c>
      <c r="Y246" s="19">
        <f t="shared" si="21"/>
        <v>1523367351</v>
      </c>
    </row>
    <row r="247" spans="1:25" x14ac:dyDescent="0.35">
      <c r="A247" s="2" t="s">
        <v>307</v>
      </c>
      <c r="B247" s="2" t="s">
        <v>271</v>
      </c>
      <c r="C247" s="18">
        <f t="shared" si="43"/>
        <v>0</v>
      </c>
      <c r="D247" s="18">
        <f t="shared" si="41"/>
        <v>0</v>
      </c>
      <c r="E247" s="18">
        <f t="shared" si="41"/>
        <v>0</v>
      </c>
      <c r="F247" s="18">
        <f t="shared" si="41"/>
        <v>0</v>
      </c>
      <c r="G247" s="18">
        <f t="shared" si="41"/>
        <v>0</v>
      </c>
      <c r="H247" s="18">
        <f t="shared" si="41"/>
        <v>0</v>
      </c>
      <c r="I247" s="18">
        <f t="shared" si="41"/>
        <v>0</v>
      </c>
      <c r="J247" s="18">
        <f t="shared" si="41"/>
        <v>0</v>
      </c>
      <c r="K247" s="18">
        <f t="shared" si="41"/>
        <v>0</v>
      </c>
      <c r="L247" s="18">
        <f t="shared" si="41"/>
        <v>0</v>
      </c>
      <c r="M247" s="18">
        <f t="shared" si="41"/>
        <v>0</v>
      </c>
      <c r="N247" s="18">
        <f t="shared" si="41"/>
        <v>0</v>
      </c>
      <c r="O247" s="18">
        <f t="shared" si="41"/>
        <v>0</v>
      </c>
      <c r="P247" s="18">
        <f t="shared" si="41"/>
        <v>0</v>
      </c>
      <c r="Q247" s="18">
        <f t="shared" si="41"/>
        <v>0</v>
      </c>
      <c r="R247" s="18">
        <f t="shared" si="41"/>
        <v>0</v>
      </c>
      <c r="S247" s="18">
        <f t="shared" si="41"/>
        <v>1377347</v>
      </c>
      <c r="T247" s="18">
        <f t="shared" si="41"/>
        <v>0</v>
      </c>
      <c r="U247" s="19">
        <f t="shared" si="18"/>
        <v>1377347</v>
      </c>
      <c r="V247" s="18">
        <f t="shared" si="42"/>
        <v>0</v>
      </c>
      <c r="W247" s="18">
        <f t="shared" si="42"/>
        <v>0</v>
      </c>
      <c r="X247" s="19">
        <f t="shared" si="20"/>
        <v>0</v>
      </c>
      <c r="Y247" s="19">
        <f t="shared" si="21"/>
        <v>1377347</v>
      </c>
    </row>
    <row r="248" spans="1:25" ht="10" customHeight="1" x14ac:dyDescent="0.35">
      <c r="A248" s="2" t="s">
        <v>272</v>
      </c>
      <c r="B248" s="2" t="s">
        <v>308</v>
      </c>
      <c r="C248" s="18">
        <f t="shared" si="43"/>
        <v>0</v>
      </c>
      <c r="D248" s="18">
        <f t="shared" si="41"/>
        <v>0</v>
      </c>
      <c r="E248" s="18">
        <f t="shared" si="41"/>
        <v>0</v>
      </c>
      <c r="F248" s="18">
        <f t="shared" si="41"/>
        <v>0</v>
      </c>
      <c r="G248" s="18">
        <f t="shared" si="41"/>
        <v>0</v>
      </c>
      <c r="H248" s="18">
        <f t="shared" si="41"/>
        <v>0</v>
      </c>
      <c r="I248" s="18">
        <f t="shared" si="41"/>
        <v>0</v>
      </c>
      <c r="J248" s="18">
        <f t="shared" si="41"/>
        <v>0</v>
      </c>
      <c r="K248" s="18">
        <f t="shared" si="41"/>
        <v>0</v>
      </c>
      <c r="L248" s="18">
        <f t="shared" si="41"/>
        <v>0</v>
      </c>
      <c r="M248" s="18">
        <f t="shared" si="41"/>
        <v>0</v>
      </c>
      <c r="N248" s="18">
        <f t="shared" si="41"/>
        <v>0</v>
      </c>
      <c r="O248" s="18">
        <f t="shared" si="41"/>
        <v>0</v>
      </c>
      <c r="P248" s="18">
        <f t="shared" si="41"/>
        <v>0</v>
      </c>
      <c r="Q248" s="18">
        <f t="shared" si="41"/>
        <v>0</v>
      </c>
      <c r="R248" s="18">
        <f t="shared" si="41"/>
        <v>0</v>
      </c>
      <c r="S248" s="18">
        <f t="shared" si="41"/>
        <v>0</v>
      </c>
      <c r="T248" s="18">
        <f t="shared" si="41"/>
        <v>0</v>
      </c>
      <c r="U248" s="19">
        <f t="shared" si="18"/>
        <v>0</v>
      </c>
      <c r="V248" s="18">
        <f t="shared" si="42"/>
        <v>0</v>
      </c>
      <c r="W248" s="18">
        <f t="shared" si="42"/>
        <v>0</v>
      </c>
      <c r="X248" s="19">
        <f t="shared" si="20"/>
        <v>0</v>
      </c>
      <c r="Y248" s="19">
        <f t="shared" si="21"/>
        <v>0</v>
      </c>
    </row>
    <row r="249" spans="1:25" x14ac:dyDescent="0.35">
      <c r="A249" s="2" t="s">
        <v>274</v>
      </c>
      <c r="B249" s="2" t="s">
        <v>273</v>
      </c>
      <c r="C249" s="18">
        <f t="shared" si="43"/>
        <v>0</v>
      </c>
      <c r="D249" s="18">
        <f t="shared" si="41"/>
        <v>0</v>
      </c>
      <c r="E249" s="18">
        <f t="shared" si="41"/>
        <v>0</v>
      </c>
      <c r="F249" s="18">
        <f t="shared" si="41"/>
        <v>1589601</v>
      </c>
      <c r="G249" s="18">
        <f t="shared" si="41"/>
        <v>0</v>
      </c>
      <c r="H249" s="18">
        <f t="shared" si="41"/>
        <v>0</v>
      </c>
      <c r="I249" s="18">
        <f t="shared" si="41"/>
        <v>0</v>
      </c>
      <c r="J249" s="18">
        <f t="shared" si="41"/>
        <v>0</v>
      </c>
      <c r="K249" s="18">
        <f t="shared" si="41"/>
        <v>0</v>
      </c>
      <c r="L249" s="18">
        <f t="shared" si="41"/>
        <v>0</v>
      </c>
      <c r="M249" s="18">
        <f t="shared" si="41"/>
        <v>0</v>
      </c>
      <c r="N249" s="18">
        <f t="shared" si="41"/>
        <v>0</v>
      </c>
      <c r="O249" s="18">
        <f t="shared" si="41"/>
        <v>0</v>
      </c>
      <c r="P249" s="18">
        <f t="shared" si="41"/>
        <v>0</v>
      </c>
      <c r="Q249" s="18">
        <f t="shared" si="41"/>
        <v>0</v>
      </c>
      <c r="R249" s="18">
        <f t="shared" si="41"/>
        <v>0</v>
      </c>
      <c r="S249" s="18">
        <f t="shared" si="41"/>
        <v>107300</v>
      </c>
      <c r="T249" s="18">
        <f t="shared" si="41"/>
        <v>726871</v>
      </c>
      <c r="U249" s="19">
        <f t="shared" si="18"/>
        <v>2423772</v>
      </c>
      <c r="V249" s="18">
        <f t="shared" si="42"/>
        <v>0</v>
      </c>
      <c r="W249" s="18">
        <f t="shared" si="42"/>
        <v>0</v>
      </c>
      <c r="X249" s="19">
        <f t="shared" si="20"/>
        <v>0</v>
      </c>
      <c r="Y249" s="19">
        <f t="shared" si="21"/>
        <v>2423772</v>
      </c>
    </row>
    <row r="250" spans="1:25" x14ac:dyDescent="0.35">
      <c r="A250" s="2" t="s">
        <v>275</v>
      </c>
      <c r="B250" s="2" t="s">
        <v>291</v>
      </c>
      <c r="C250" s="18">
        <f t="shared" si="43"/>
        <v>0</v>
      </c>
      <c r="D250" s="18">
        <f t="shared" si="41"/>
        <v>0</v>
      </c>
      <c r="E250" s="18">
        <f t="shared" si="41"/>
        <v>0</v>
      </c>
      <c r="F250" s="18">
        <f t="shared" si="41"/>
        <v>-415325</v>
      </c>
      <c r="G250" s="18">
        <f t="shared" si="41"/>
        <v>0</v>
      </c>
      <c r="H250" s="18">
        <f t="shared" si="41"/>
        <v>0</v>
      </c>
      <c r="I250" s="18">
        <f t="shared" si="41"/>
        <v>0</v>
      </c>
      <c r="J250" s="18">
        <f t="shared" si="41"/>
        <v>0</v>
      </c>
      <c r="K250" s="18">
        <f t="shared" si="41"/>
        <v>0</v>
      </c>
      <c r="L250" s="18">
        <f t="shared" si="41"/>
        <v>0</v>
      </c>
      <c r="M250" s="18">
        <f t="shared" si="41"/>
        <v>0</v>
      </c>
      <c r="N250" s="18">
        <f t="shared" si="41"/>
        <v>0</v>
      </c>
      <c r="O250" s="18">
        <f t="shared" si="41"/>
        <v>0</v>
      </c>
      <c r="P250" s="18">
        <f t="shared" si="41"/>
        <v>0</v>
      </c>
      <c r="Q250" s="18">
        <f t="shared" si="41"/>
        <v>0</v>
      </c>
      <c r="R250" s="18">
        <f t="shared" si="41"/>
        <v>0</v>
      </c>
      <c r="S250" s="18">
        <f t="shared" ref="D250:T257" si="44">S190</f>
        <v>32797</v>
      </c>
      <c r="T250" s="18">
        <f t="shared" si="44"/>
        <v>153812</v>
      </c>
      <c r="U250" s="19">
        <f t="shared" si="18"/>
        <v>-228716</v>
      </c>
      <c r="V250" s="18">
        <f t="shared" ref="V250:W250" si="45">V190</f>
        <v>0</v>
      </c>
      <c r="W250" s="18">
        <f t="shared" si="45"/>
        <v>0</v>
      </c>
      <c r="X250" s="19">
        <f t="shared" si="20"/>
        <v>0</v>
      </c>
      <c r="Y250" s="19">
        <f t="shared" si="21"/>
        <v>-228716</v>
      </c>
    </row>
    <row r="251" spans="1:25" x14ac:dyDescent="0.35">
      <c r="A251" s="2" t="s">
        <v>276</v>
      </c>
      <c r="B251" s="2" t="s">
        <v>292</v>
      </c>
      <c r="C251" s="18">
        <f t="shared" si="43"/>
        <v>0</v>
      </c>
      <c r="D251" s="18">
        <f t="shared" si="44"/>
        <v>0</v>
      </c>
      <c r="E251" s="18">
        <f t="shared" si="44"/>
        <v>0</v>
      </c>
      <c r="F251" s="18">
        <f t="shared" si="44"/>
        <v>4616627</v>
      </c>
      <c r="G251" s="18">
        <f t="shared" si="44"/>
        <v>0</v>
      </c>
      <c r="H251" s="18">
        <f t="shared" si="44"/>
        <v>0</v>
      </c>
      <c r="I251" s="18">
        <f t="shared" si="44"/>
        <v>0</v>
      </c>
      <c r="J251" s="18">
        <f t="shared" si="44"/>
        <v>0</v>
      </c>
      <c r="K251" s="18">
        <f t="shared" si="44"/>
        <v>0</v>
      </c>
      <c r="L251" s="18">
        <f t="shared" si="44"/>
        <v>0</v>
      </c>
      <c r="M251" s="18">
        <f t="shared" si="44"/>
        <v>0</v>
      </c>
      <c r="N251" s="18">
        <f t="shared" si="44"/>
        <v>0</v>
      </c>
      <c r="O251" s="18">
        <f t="shared" si="44"/>
        <v>0</v>
      </c>
      <c r="P251" s="18">
        <f t="shared" si="44"/>
        <v>0</v>
      </c>
      <c r="Q251" s="18">
        <f t="shared" si="44"/>
        <v>0</v>
      </c>
      <c r="R251" s="18">
        <f t="shared" si="44"/>
        <v>0</v>
      </c>
      <c r="S251" s="18">
        <f t="shared" si="44"/>
        <v>474135</v>
      </c>
      <c r="T251" s="18">
        <f t="shared" si="44"/>
        <v>1910982</v>
      </c>
      <c r="U251" s="19">
        <f t="shared" si="18"/>
        <v>7001744</v>
      </c>
      <c r="V251" s="18">
        <f t="shared" ref="V251:W251" si="46">V191</f>
        <v>0</v>
      </c>
      <c r="W251" s="18">
        <f t="shared" si="46"/>
        <v>0</v>
      </c>
      <c r="X251" s="19">
        <f t="shared" si="20"/>
        <v>0</v>
      </c>
      <c r="Y251" s="19">
        <f t="shared" si="21"/>
        <v>7001744</v>
      </c>
    </row>
    <row r="252" spans="1:25" x14ac:dyDescent="0.35">
      <c r="A252" s="2" t="s">
        <v>277</v>
      </c>
      <c r="B252" s="2" t="s">
        <v>293</v>
      </c>
      <c r="C252" s="18">
        <f t="shared" si="43"/>
        <v>0</v>
      </c>
      <c r="D252" s="18">
        <f t="shared" si="44"/>
        <v>0</v>
      </c>
      <c r="E252" s="18">
        <f t="shared" si="44"/>
        <v>0</v>
      </c>
      <c r="F252" s="18">
        <f t="shared" si="44"/>
        <v>0</v>
      </c>
      <c r="G252" s="18">
        <f t="shared" si="44"/>
        <v>0</v>
      </c>
      <c r="H252" s="18">
        <f t="shared" si="44"/>
        <v>0</v>
      </c>
      <c r="I252" s="18">
        <f t="shared" si="44"/>
        <v>0</v>
      </c>
      <c r="J252" s="18">
        <f t="shared" si="44"/>
        <v>0</v>
      </c>
      <c r="K252" s="18">
        <f t="shared" si="44"/>
        <v>0</v>
      </c>
      <c r="L252" s="18">
        <f t="shared" si="44"/>
        <v>0</v>
      </c>
      <c r="M252" s="18">
        <f t="shared" si="44"/>
        <v>0</v>
      </c>
      <c r="N252" s="18">
        <f t="shared" si="44"/>
        <v>0</v>
      </c>
      <c r="O252" s="18">
        <f t="shared" si="44"/>
        <v>0</v>
      </c>
      <c r="P252" s="18">
        <f t="shared" si="44"/>
        <v>0</v>
      </c>
      <c r="Q252" s="18">
        <f t="shared" si="44"/>
        <v>0</v>
      </c>
      <c r="R252" s="18">
        <f t="shared" si="44"/>
        <v>0</v>
      </c>
      <c r="S252" s="18">
        <f t="shared" si="44"/>
        <v>1368152</v>
      </c>
      <c r="T252" s="18">
        <f t="shared" si="44"/>
        <v>0</v>
      </c>
      <c r="U252" s="19">
        <f t="shared" si="18"/>
        <v>1368152</v>
      </c>
      <c r="V252" s="18">
        <f t="shared" ref="V252:W252" si="47">V192</f>
        <v>0</v>
      </c>
      <c r="W252" s="18">
        <f t="shared" si="47"/>
        <v>0</v>
      </c>
      <c r="X252" s="19">
        <f t="shared" si="20"/>
        <v>0</v>
      </c>
      <c r="Y252" s="19">
        <f t="shared" si="21"/>
        <v>1368152</v>
      </c>
    </row>
    <row r="253" spans="1:25" x14ac:dyDescent="0.35">
      <c r="A253" s="2" t="s">
        <v>278</v>
      </c>
      <c r="B253" s="2" t="s">
        <v>294</v>
      </c>
      <c r="C253" s="18">
        <f t="shared" si="43"/>
        <v>0</v>
      </c>
      <c r="D253" s="18">
        <f t="shared" si="44"/>
        <v>0</v>
      </c>
      <c r="E253" s="18">
        <f t="shared" si="44"/>
        <v>0</v>
      </c>
      <c r="F253" s="18">
        <f t="shared" si="44"/>
        <v>4329199</v>
      </c>
      <c r="G253" s="18">
        <f t="shared" si="44"/>
        <v>0</v>
      </c>
      <c r="H253" s="18">
        <f t="shared" si="44"/>
        <v>0</v>
      </c>
      <c r="I253" s="18">
        <f t="shared" si="44"/>
        <v>0</v>
      </c>
      <c r="J253" s="18">
        <f t="shared" si="44"/>
        <v>0</v>
      </c>
      <c r="K253" s="18">
        <f t="shared" si="44"/>
        <v>0</v>
      </c>
      <c r="L253" s="18">
        <f t="shared" si="44"/>
        <v>0</v>
      </c>
      <c r="M253" s="18">
        <f t="shared" si="44"/>
        <v>0</v>
      </c>
      <c r="N253" s="18">
        <f t="shared" si="44"/>
        <v>0</v>
      </c>
      <c r="O253" s="18">
        <f t="shared" si="44"/>
        <v>0</v>
      </c>
      <c r="P253" s="18">
        <f t="shared" si="44"/>
        <v>0</v>
      </c>
      <c r="Q253" s="18">
        <f t="shared" si="44"/>
        <v>0</v>
      </c>
      <c r="R253" s="18">
        <f t="shared" si="44"/>
        <v>0</v>
      </c>
      <c r="S253" s="18">
        <f t="shared" si="44"/>
        <v>305154</v>
      </c>
      <c r="T253" s="18">
        <f t="shared" si="44"/>
        <v>1563476</v>
      </c>
      <c r="U253" s="19">
        <f t="shared" si="18"/>
        <v>6197829</v>
      </c>
      <c r="V253" s="18">
        <f t="shared" ref="V253:W253" si="48">V193</f>
        <v>0</v>
      </c>
      <c r="W253" s="18">
        <f t="shared" si="48"/>
        <v>0</v>
      </c>
      <c r="X253" s="19">
        <f t="shared" si="20"/>
        <v>0</v>
      </c>
      <c r="Y253" s="19">
        <f t="shared" si="21"/>
        <v>6197829</v>
      </c>
    </row>
    <row r="254" spans="1:25" x14ac:dyDescent="0.35">
      <c r="A254" s="2" t="s">
        <v>279</v>
      </c>
      <c r="B254" s="2" t="s">
        <v>295</v>
      </c>
      <c r="C254" s="18">
        <f t="shared" si="43"/>
        <v>0</v>
      </c>
      <c r="D254" s="18">
        <f t="shared" si="44"/>
        <v>0</v>
      </c>
      <c r="E254" s="18">
        <f t="shared" si="44"/>
        <v>0</v>
      </c>
      <c r="F254" s="18">
        <f t="shared" si="44"/>
        <v>0</v>
      </c>
      <c r="G254" s="18">
        <f t="shared" si="44"/>
        <v>0</v>
      </c>
      <c r="H254" s="18">
        <f t="shared" si="44"/>
        <v>0</v>
      </c>
      <c r="I254" s="18">
        <f t="shared" si="44"/>
        <v>0</v>
      </c>
      <c r="J254" s="18">
        <f t="shared" si="44"/>
        <v>0</v>
      </c>
      <c r="K254" s="18">
        <f t="shared" si="44"/>
        <v>0</v>
      </c>
      <c r="L254" s="18">
        <f t="shared" si="44"/>
        <v>0</v>
      </c>
      <c r="M254" s="18">
        <f t="shared" si="44"/>
        <v>0</v>
      </c>
      <c r="N254" s="18">
        <f t="shared" si="44"/>
        <v>0</v>
      </c>
      <c r="O254" s="18">
        <f t="shared" si="44"/>
        <v>0</v>
      </c>
      <c r="P254" s="18">
        <f t="shared" si="44"/>
        <v>0</v>
      </c>
      <c r="Q254" s="18">
        <f t="shared" si="44"/>
        <v>0</v>
      </c>
      <c r="R254" s="18">
        <f t="shared" si="44"/>
        <v>0</v>
      </c>
      <c r="S254" s="18">
        <f t="shared" si="44"/>
        <v>0</v>
      </c>
      <c r="T254" s="18">
        <f t="shared" si="44"/>
        <v>0</v>
      </c>
      <c r="U254" s="19">
        <f t="shared" si="18"/>
        <v>0</v>
      </c>
      <c r="V254" s="18">
        <f t="shared" ref="V254:W254" si="49">V194</f>
        <v>0</v>
      </c>
      <c r="W254" s="18">
        <f t="shared" si="49"/>
        <v>0</v>
      </c>
      <c r="X254" s="19">
        <f t="shared" si="20"/>
        <v>0</v>
      </c>
      <c r="Y254" s="19">
        <f t="shared" si="21"/>
        <v>0</v>
      </c>
    </row>
    <row r="255" spans="1:25" x14ac:dyDescent="0.35">
      <c r="A255" s="2" t="s">
        <v>280</v>
      </c>
      <c r="B255" s="2" t="s">
        <v>296</v>
      </c>
      <c r="C255" s="18">
        <f t="shared" si="43"/>
        <v>0</v>
      </c>
      <c r="D255" s="18">
        <f t="shared" si="44"/>
        <v>0</v>
      </c>
      <c r="E255" s="18">
        <f t="shared" si="44"/>
        <v>0</v>
      </c>
      <c r="F255" s="18">
        <f t="shared" si="44"/>
        <v>0</v>
      </c>
      <c r="G255" s="18">
        <f t="shared" si="44"/>
        <v>0</v>
      </c>
      <c r="H255" s="18">
        <f t="shared" si="44"/>
        <v>0</v>
      </c>
      <c r="I255" s="18">
        <f t="shared" si="44"/>
        <v>0</v>
      </c>
      <c r="J255" s="18">
        <f t="shared" si="44"/>
        <v>11729</v>
      </c>
      <c r="K255" s="18">
        <f t="shared" si="44"/>
        <v>0</v>
      </c>
      <c r="L255" s="18">
        <f t="shared" si="44"/>
        <v>0</v>
      </c>
      <c r="M255" s="18">
        <f t="shared" si="44"/>
        <v>0</v>
      </c>
      <c r="N255" s="18">
        <f t="shared" si="44"/>
        <v>0</v>
      </c>
      <c r="O255" s="18">
        <f t="shared" si="44"/>
        <v>0</v>
      </c>
      <c r="P255" s="18">
        <f t="shared" si="44"/>
        <v>0</v>
      </c>
      <c r="Q255" s="18">
        <f t="shared" si="44"/>
        <v>0</v>
      </c>
      <c r="R255" s="18">
        <f t="shared" si="44"/>
        <v>0</v>
      </c>
      <c r="S255" s="18">
        <f t="shared" si="44"/>
        <v>0</v>
      </c>
      <c r="T255" s="18">
        <f t="shared" si="44"/>
        <v>0</v>
      </c>
      <c r="U255" s="19">
        <f t="shared" si="18"/>
        <v>11729</v>
      </c>
      <c r="V255" s="18">
        <f t="shared" ref="V255:W255" si="50">V195</f>
        <v>0</v>
      </c>
      <c r="W255" s="18">
        <f t="shared" si="50"/>
        <v>0</v>
      </c>
      <c r="X255" s="19">
        <f t="shared" si="20"/>
        <v>0</v>
      </c>
      <c r="Y255" s="19">
        <f t="shared" si="21"/>
        <v>11729</v>
      </c>
    </row>
    <row r="256" spans="1:25" x14ac:dyDescent="0.35">
      <c r="A256" s="2" t="s">
        <v>281</v>
      </c>
      <c r="B256" s="2" t="s">
        <v>297</v>
      </c>
      <c r="C256" s="18">
        <f t="shared" si="43"/>
        <v>0</v>
      </c>
      <c r="D256" s="18">
        <f t="shared" si="44"/>
        <v>0</v>
      </c>
      <c r="E256" s="18">
        <f t="shared" si="44"/>
        <v>0</v>
      </c>
      <c r="F256" s="18">
        <f t="shared" si="44"/>
        <v>0</v>
      </c>
      <c r="G256" s="18">
        <f t="shared" si="44"/>
        <v>0</v>
      </c>
      <c r="H256" s="18">
        <f t="shared" si="44"/>
        <v>0</v>
      </c>
      <c r="I256" s="18">
        <f t="shared" si="44"/>
        <v>0</v>
      </c>
      <c r="J256" s="18">
        <f t="shared" si="44"/>
        <v>18790032</v>
      </c>
      <c r="K256" s="18">
        <f t="shared" si="44"/>
        <v>0</v>
      </c>
      <c r="L256" s="18">
        <f t="shared" si="44"/>
        <v>0</v>
      </c>
      <c r="M256" s="18">
        <f t="shared" si="44"/>
        <v>0</v>
      </c>
      <c r="N256" s="18">
        <f t="shared" si="44"/>
        <v>0</v>
      </c>
      <c r="O256" s="18">
        <f t="shared" si="44"/>
        <v>0</v>
      </c>
      <c r="P256" s="18">
        <f t="shared" si="44"/>
        <v>0</v>
      </c>
      <c r="Q256" s="18">
        <f t="shared" si="44"/>
        <v>0</v>
      </c>
      <c r="R256" s="18">
        <f t="shared" si="44"/>
        <v>0</v>
      </c>
      <c r="S256" s="18">
        <f t="shared" si="44"/>
        <v>0</v>
      </c>
      <c r="T256" s="18">
        <f t="shared" si="44"/>
        <v>0</v>
      </c>
      <c r="U256" s="19">
        <f t="shared" si="18"/>
        <v>18790032</v>
      </c>
      <c r="V256" s="18">
        <f t="shared" ref="V256:W256" si="51">V196</f>
        <v>0</v>
      </c>
      <c r="W256" s="18">
        <f t="shared" si="51"/>
        <v>0</v>
      </c>
      <c r="X256" s="19">
        <f t="shared" si="20"/>
        <v>0</v>
      </c>
      <c r="Y256" s="19">
        <f t="shared" si="21"/>
        <v>18790032</v>
      </c>
    </row>
    <row r="257" spans="1:25" x14ac:dyDescent="0.35">
      <c r="A257" s="2" t="s">
        <v>282</v>
      </c>
      <c r="B257" s="2" t="s">
        <v>298</v>
      </c>
      <c r="C257" s="18">
        <f t="shared" si="43"/>
        <v>0</v>
      </c>
      <c r="D257" s="18">
        <f t="shared" si="44"/>
        <v>0</v>
      </c>
      <c r="E257" s="18">
        <f t="shared" si="44"/>
        <v>0</v>
      </c>
      <c r="F257" s="18">
        <f t="shared" si="44"/>
        <v>0</v>
      </c>
      <c r="G257" s="18">
        <f t="shared" si="44"/>
        <v>0</v>
      </c>
      <c r="H257" s="18">
        <f t="shared" si="44"/>
        <v>0</v>
      </c>
      <c r="I257" s="18">
        <f t="shared" si="44"/>
        <v>0</v>
      </c>
      <c r="J257" s="18">
        <f t="shared" si="44"/>
        <v>4048946</v>
      </c>
      <c r="K257" s="18">
        <f t="shared" si="44"/>
        <v>0</v>
      </c>
      <c r="L257" s="18">
        <f t="shared" si="44"/>
        <v>0</v>
      </c>
      <c r="M257" s="18">
        <f t="shared" si="44"/>
        <v>0</v>
      </c>
      <c r="N257" s="18">
        <f t="shared" si="44"/>
        <v>0</v>
      </c>
      <c r="O257" s="18">
        <f t="shared" si="44"/>
        <v>0</v>
      </c>
      <c r="P257" s="18">
        <f t="shared" si="44"/>
        <v>0</v>
      </c>
      <c r="Q257" s="18">
        <f t="shared" si="44"/>
        <v>0</v>
      </c>
      <c r="R257" s="18">
        <f t="shared" si="44"/>
        <v>0</v>
      </c>
      <c r="S257" s="18">
        <f t="shared" si="44"/>
        <v>0</v>
      </c>
      <c r="T257" s="18">
        <f t="shared" si="44"/>
        <v>0</v>
      </c>
      <c r="U257" s="19">
        <f t="shared" si="18"/>
        <v>4048946</v>
      </c>
      <c r="V257" s="18">
        <f t="shared" ref="V257:W257" si="52">V197</f>
        <v>0</v>
      </c>
      <c r="W257" s="18">
        <f t="shared" si="52"/>
        <v>0</v>
      </c>
      <c r="X257" s="19">
        <f t="shared" si="20"/>
        <v>0</v>
      </c>
      <c r="Y257" s="19">
        <f t="shared" si="21"/>
        <v>4048946</v>
      </c>
    </row>
    <row r="258" spans="1:25" x14ac:dyDescent="0.35">
      <c r="A258" s="2" t="s">
        <v>283</v>
      </c>
      <c r="B258" s="2" t="s">
        <v>299</v>
      </c>
      <c r="C258" s="18">
        <f>C203</f>
        <v>0</v>
      </c>
      <c r="D258" s="18">
        <f t="shared" ref="D258:T272" si="53">D203</f>
        <v>0</v>
      </c>
      <c r="E258" s="18">
        <f t="shared" si="53"/>
        <v>0</v>
      </c>
      <c r="F258" s="18">
        <f t="shared" si="53"/>
        <v>0</v>
      </c>
      <c r="G258" s="18">
        <f t="shared" si="53"/>
        <v>0</v>
      </c>
      <c r="H258" s="18">
        <f t="shared" si="53"/>
        <v>0</v>
      </c>
      <c r="I258" s="18">
        <f t="shared" si="53"/>
        <v>0</v>
      </c>
      <c r="J258" s="18">
        <f t="shared" si="53"/>
        <v>0</v>
      </c>
      <c r="K258" s="18">
        <f t="shared" si="53"/>
        <v>0</v>
      </c>
      <c r="L258" s="18">
        <f t="shared" si="53"/>
        <v>0</v>
      </c>
      <c r="M258" s="18">
        <f t="shared" si="53"/>
        <v>0</v>
      </c>
      <c r="N258" s="18">
        <f t="shared" si="53"/>
        <v>0</v>
      </c>
      <c r="O258" s="18">
        <f t="shared" si="53"/>
        <v>0</v>
      </c>
      <c r="P258" s="18">
        <f t="shared" si="53"/>
        <v>0</v>
      </c>
      <c r="Q258" s="18">
        <f t="shared" si="53"/>
        <v>0</v>
      </c>
      <c r="R258" s="18">
        <f t="shared" si="53"/>
        <v>0</v>
      </c>
      <c r="S258" s="18">
        <f t="shared" si="53"/>
        <v>0</v>
      </c>
      <c r="T258" s="18">
        <f t="shared" si="53"/>
        <v>0</v>
      </c>
      <c r="U258" s="19">
        <f t="shared" si="18"/>
        <v>0</v>
      </c>
      <c r="V258" s="18">
        <f t="shared" ref="V258:W258" si="54">V203</f>
        <v>0</v>
      </c>
      <c r="W258" s="18">
        <f t="shared" si="54"/>
        <v>0</v>
      </c>
      <c r="X258" s="19">
        <f t="shared" si="20"/>
        <v>0</v>
      </c>
      <c r="Y258" s="19">
        <f t="shared" si="21"/>
        <v>0</v>
      </c>
    </row>
    <row r="259" spans="1:25" x14ac:dyDescent="0.35">
      <c r="A259" s="2" t="s">
        <v>284</v>
      </c>
      <c r="B259" s="2" t="s">
        <v>300</v>
      </c>
      <c r="C259" s="18">
        <f t="shared" ref="C259:R272" si="55">C204</f>
        <v>0</v>
      </c>
      <c r="D259" s="18">
        <f t="shared" si="55"/>
        <v>0</v>
      </c>
      <c r="E259" s="18">
        <f t="shared" si="55"/>
        <v>0</v>
      </c>
      <c r="F259" s="18">
        <f t="shared" si="55"/>
        <v>0</v>
      </c>
      <c r="G259" s="18">
        <f t="shared" si="55"/>
        <v>0</v>
      </c>
      <c r="H259" s="18">
        <f t="shared" si="55"/>
        <v>0</v>
      </c>
      <c r="I259" s="18">
        <f t="shared" si="55"/>
        <v>0</v>
      </c>
      <c r="J259" s="18">
        <f t="shared" si="55"/>
        <v>0</v>
      </c>
      <c r="K259" s="18">
        <f t="shared" si="55"/>
        <v>0</v>
      </c>
      <c r="L259" s="18">
        <f t="shared" si="55"/>
        <v>0</v>
      </c>
      <c r="M259" s="18">
        <f t="shared" si="55"/>
        <v>0</v>
      </c>
      <c r="N259" s="18">
        <f t="shared" si="55"/>
        <v>0</v>
      </c>
      <c r="O259" s="18">
        <f t="shared" si="55"/>
        <v>0</v>
      </c>
      <c r="P259" s="18">
        <f t="shared" si="55"/>
        <v>0</v>
      </c>
      <c r="Q259" s="18">
        <f t="shared" si="55"/>
        <v>0</v>
      </c>
      <c r="R259" s="18">
        <f t="shared" si="55"/>
        <v>0</v>
      </c>
      <c r="S259" s="18">
        <f t="shared" si="53"/>
        <v>0</v>
      </c>
      <c r="T259" s="18">
        <f t="shared" si="53"/>
        <v>0</v>
      </c>
      <c r="U259" s="19">
        <f t="shared" si="18"/>
        <v>0</v>
      </c>
      <c r="V259" s="18">
        <f t="shared" ref="V259:W259" si="56">V204</f>
        <v>0</v>
      </c>
      <c r="W259" s="18">
        <f t="shared" si="56"/>
        <v>0</v>
      </c>
      <c r="X259" s="19">
        <f t="shared" si="20"/>
        <v>0</v>
      </c>
      <c r="Y259" s="19">
        <f t="shared" si="21"/>
        <v>0</v>
      </c>
    </row>
    <row r="260" spans="1:25" x14ac:dyDescent="0.35">
      <c r="A260" s="2" t="s">
        <v>285</v>
      </c>
      <c r="B260" s="2" t="s">
        <v>301</v>
      </c>
      <c r="C260" s="18">
        <f t="shared" si="55"/>
        <v>0</v>
      </c>
      <c r="D260" s="18">
        <f t="shared" si="53"/>
        <v>0</v>
      </c>
      <c r="E260" s="18">
        <f t="shared" si="53"/>
        <v>0</v>
      </c>
      <c r="F260" s="18">
        <f t="shared" si="53"/>
        <v>0</v>
      </c>
      <c r="G260" s="18">
        <f t="shared" si="53"/>
        <v>0</v>
      </c>
      <c r="H260" s="18">
        <f t="shared" si="53"/>
        <v>0</v>
      </c>
      <c r="I260" s="18">
        <f t="shared" si="53"/>
        <v>0</v>
      </c>
      <c r="J260" s="18">
        <f t="shared" si="53"/>
        <v>0</v>
      </c>
      <c r="K260" s="18">
        <f t="shared" si="53"/>
        <v>0</v>
      </c>
      <c r="L260" s="18">
        <f t="shared" si="53"/>
        <v>0</v>
      </c>
      <c r="M260" s="18">
        <f t="shared" si="53"/>
        <v>0</v>
      </c>
      <c r="N260" s="18">
        <f t="shared" si="53"/>
        <v>0</v>
      </c>
      <c r="O260" s="18">
        <f t="shared" si="53"/>
        <v>0</v>
      </c>
      <c r="P260" s="18">
        <f t="shared" si="53"/>
        <v>0</v>
      </c>
      <c r="Q260" s="18">
        <f t="shared" si="53"/>
        <v>0</v>
      </c>
      <c r="R260" s="18">
        <f t="shared" si="53"/>
        <v>0</v>
      </c>
      <c r="S260" s="18">
        <f t="shared" si="53"/>
        <v>0</v>
      </c>
      <c r="T260" s="18">
        <f t="shared" si="53"/>
        <v>0</v>
      </c>
      <c r="U260" s="19">
        <f t="shared" si="18"/>
        <v>0</v>
      </c>
      <c r="V260" s="18">
        <f t="shared" ref="V260:W260" si="57">V205</f>
        <v>0</v>
      </c>
      <c r="W260" s="18">
        <f t="shared" si="57"/>
        <v>0</v>
      </c>
      <c r="X260" s="19">
        <f t="shared" si="20"/>
        <v>0</v>
      </c>
      <c r="Y260" s="19">
        <f t="shared" si="21"/>
        <v>0</v>
      </c>
    </row>
    <row r="261" spans="1:25" x14ac:dyDescent="0.35">
      <c r="A261" s="2" t="s">
        <v>286</v>
      </c>
      <c r="B261" s="2" t="s">
        <v>302</v>
      </c>
      <c r="C261" s="18">
        <f t="shared" si="55"/>
        <v>0</v>
      </c>
      <c r="D261" s="18">
        <f t="shared" si="53"/>
        <v>0</v>
      </c>
      <c r="E261" s="18">
        <f t="shared" si="53"/>
        <v>0</v>
      </c>
      <c r="F261" s="18">
        <f t="shared" si="53"/>
        <v>0</v>
      </c>
      <c r="G261" s="18">
        <f t="shared" si="53"/>
        <v>0</v>
      </c>
      <c r="H261" s="18">
        <f t="shared" si="53"/>
        <v>0</v>
      </c>
      <c r="I261" s="18">
        <f t="shared" si="53"/>
        <v>100000</v>
      </c>
      <c r="J261" s="18">
        <f t="shared" si="53"/>
        <v>0</v>
      </c>
      <c r="K261" s="18">
        <f t="shared" si="53"/>
        <v>0</v>
      </c>
      <c r="L261" s="18">
        <f t="shared" si="53"/>
        <v>0</v>
      </c>
      <c r="M261" s="18">
        <f t="shared" si="53"/>
        <v>0</v>
      </c>
      <c r="N261" s="18">
        <f t="shared" si="53"/>
        <v>0</v>
      </c>
      <c r="O261" s="18">
        <f t="shared" si="53"/>
        <v>0</v>
      </c>
      <c r="P261" s="18">
        <f t="shared" si="53"/>
        <v>0</v>
      </c>
      <c r="Q261" s="18">
        <f t="shared" si="53"/>
        <v>0</v>
      </c>
      <c r="R261" s="18">
        <f t="shared" si="53"/>
        <v>0</v>
      </c>
      <c r="S261" s="18">
        <f t="shared" si="53"/>
        <v>0</v>
      </c>
      <c r="T261" s="18">
        <f t="shared" si="53"/>
        <v>0</v>
      </c>
      <c r="U261" s="19">
        <f t="shared" si="18"/>
        <v>100000</v>
      </c>
      <c r="V261" s="18">
        <f t="shared" ref="V261:W261" si="58">V206</f>
        <v>0</v>
      </c>
      <c r="W261" s="18">
        <f t="shared" si="58"/>
        <v>309318</v>
      </c>
      <c r="X261" s="19">
        <f t="shared" si="20"/>
        <v>309318</v>
      </c>
      <c r="Y261" s="19">
        <f t="shared" si="21"/>
        <v>409318</v>
      </c>
    </row>
    <row r="262" spans="1:25" x14ac:dyDescent="0.35">
      <c r="A262" s="2" t="s">
        <v>287</v>
      </c>
      <c r="B262" s="2" t="s">
        <v>303</v>
      </c>
      <c r="C262" s="18">
        <f t="shared" si="55"/>
        <v>0</v>
      </c>
      <c r="D262" s="18">
        <f t="shared" si="53"/>
        <v>0</v>
      </c>
      <c r="E262" s="18">
        <f t="shared" si="53"/>
        <v>0</v>
      </c>
      <c r="F262" s="18">
        <f t="shared" si="53"/>
        <v>0</v>
      </c>
      <c r="G262" s="18">
        <f t="shared" si="53"/>
        <v>0</v>
      </c>
      <c r="H262" s="18">
        <f t="shared" si="53"/>
        <v>0</v>
      </c>
      <c r="I262" s="18">
        <f t="shared" si="53"/>
        <v>0</v>
      </c>
      <c r="J262" s="18">
        <f t="shared" si="53"/>
        <v>0</v>
      </c>
      <c r="K262" s="18">
        <f t="shared" si="53"/>
        <v>0</v>
      </c>
      <c r="L262" s="18">
        <f t="shared" si="53"/>
        <v>0</v>
      </c>
      <c r="M262" s="18">
        <f t="shared" si="53"/>
        <v>0</v>
      </c>
      <c r="N262" s="18">
        <f t="shared" si="53"/>
        <v>0</v>
      </c>
      <c r="O262" s="18">
        <f t="shared" si="53"/>
        <v>0</v>
      </c>
      <c r="P262" s="18">
        <f t="shared" si="53"/>
        <v>0</v>
      </c>
      <c r="Q262" s="18">
        <f t="shared" si="53"/>
        <v>0</v>
      </c>
      <c r="R262" s="18">
        <f t="shared" si="53"/>
        <v>0</v>
      </c>
      <c r="S262" s="18">
        <f t="shared" si="53"/>
        <v>0</v>
      </c>
      <c r="T262" s="18">
        <f t="shared" si="53"/>
        <v>0</v>
      </c>
      <c r="U262" s="19">
        <f t="shared" si="18"/>
        <v>0</v>
      </c>
      <c r="V262" s="18">
        <f t="shared" ref="V262:W262" si="59">V207</f>
        <v>0</v>
      </c>
      <c r="W262" s="18">
        <f t="shared" si="59"/>
        <v>0</v>
      </c>
      <c r="X262" s="19">
        <f t="shared" si="20"/>
        <v>0</v>
      </c>
      <c r="Y262" s="19">
        <f t="shared" si="21"/>
        <v>0</v>
      </c>
    </row>
    <row r="263" spans="1:25" x14ac:dyDescent="0.35">
      <c r="A263" s="2" t="s">
        <v>288</v>
      </c>
      <c r="B263" s="2" t="s">
        <v>304</v>
      </c>
      <c r="C263" s="18">
        <f t="shared" si="55"/>
        <v>0</v>
      </c>
      <c r="D263" s="18">
        <f t="shared" si="53"/>
        <v>0</v>
      </c>
      <c r="E263" s="18">
        <f t="shared" si="53"/>
        <v>0</v>
      </c>
      <c r="F263" s="18">
        <f t="shared" si="53"/>
        <v>0</v>
      </c>
      <c r="G263" s="18">
        <f t="shared" si="53"/>
        <v>0</v>
      </c>
      <c r="H263" s="18">
        <f t="shared" si="53"/>
        <v>0</v>
      </c>
      <c r="I263" s="18">
        <f t="shared" si="53"/>
        <v>0</v>
      </c>
      <c r="J263" s="18">
        <f t="shared" si="53"/>
        <v>0</v>
      </c>
      <c r="K263" s="18">
        <f t="shared" si="53"/>
        <v>0</v>
      </c>
      <c r="L263" s="18">
        <f t="shared" si="53"/>
        <v>0</v>
      </c>
      <c r="M263" s="18">
        <f t="shared" si="53"/>
        <v>0</v>
      </c>
      <c r="N263" s="18">
        <f t="shared" si="53"/>
        <v>0</v>
      </c>
      <c r="O263" s="18">
        <f t="shared" si="53"/>
        <v>0</v>
      </c>
      <c r="P263" s="18">
        <f t="shared" si="53"/>
        <v>0</v>
      </c>
      <c r="Q263" s="18">
        <f t="shared" si="53"/>
        <v>0</v>
      </c>
      <c r="R263" s="18">
        <f t="shared" si="53"/>
        <v>0</v>
      </c>
      <c r="S263" s="18">
        <f t="shared" si="53"/>
        <v>0</v>
      </c>
      <c r="T263" s="18">
        <f t="shared" si="53"/>
        <v>0</v>
      </c>
      <c r="U263" s="19">
        <f t="shared" si="18"/>
        <v>0</v>
      </c>
      <c r="V263" s="18">
        <f t="shared" ref="V263:W263" si="60">V208</f>
        <v>0</v>
      </c>
      <c r="W263" s="18">
        <f t="shared" si="60"/>
        <v>0</v>
      </c>
      <c r="X263" s="19">
        <f t="shared" si="20"/>
        <v>0</v>
      </c>
      <c r="Y263" s="19">
        <f t="shared" si="21"/>
        <v>0</v>
      </c>
    </row>
    <row r="264" spans="1:25" x14ac:dyDescent="0.35">
      <c r="A264" s="2" t="s">
        <v>289</v>
      </c>
      <c r="B264" s="2" t="s">
        <v>305</v>
      </c>
      <c r="C264" s="18">
        <f t="shared" si="55"/>
        <v>0</v>
      </c>
      <c r="D264" s="18">
        <f t="shared" si="53"/>
        <v>0</v>
      </c>
      <c r="E264" s="18">
        <f t="shared" si="53"/>
        <v>0</v>
      </c>
      <c r="F264" s="18">
        <f t="shared" si="53"/>
        <v>0</v>
      </c>
      <c r="G264" s="18">
        <f t="shared" si="53"/>
        <v>0</v>
      </c>
      <c r="H264" s="18">
        <f t="shared" si="53"/>
        <v>0</v>
      </c>
      <c r="I264" s="18">
        <f t="shared" si="53"/>
        <v>0</v>
      </c>
      <c r="J264" s="18">
        <f t="shared" si="53"/>
        <v>0</v>
      </c>
      <c r="K264" s="18">
        <f t="shared" si="53"/>
        <v>0</v>
      </c>
      <c r="L264" s="18">
        <f t="shared" si="53"/>
        <v>0</v>
      </c>
      <c r="M264" s="18">
        <f t="shared" si="53"/>
        <v>0</v>
      </c>
      <c r="N264" s="18">
        <f t="shared" si="53"/>
        <v>0</v>
      </c>
      <c r="O264" s="18">
        <f t="shared" si="53"/>
        <v>0</v>
      </c>
      <c r="P264" s="18">
        <f t="shared" si="53"/>
        <v>0</v>
      </c>
      <c r="Q264" s="18">
        <f t="shared" si="53"/>
        <v>0</v>
      </c>
      <c r="R264" s="18">
        <f t="shared" si="53"/>
        <v>0</v>
      </c>
      <c r="S264" s="18">
        <f t="shared" si="53"/>
        <v>0</v>
      </c>
      <c r="T264" s="18">
        <f t="shared" si="53"/>
        <v>0</v>
      </c>
      <c r="U264" s="19">
        <f t="shared" si="18"/>
        <v>0</v>
      </c>
      <c r="V264" s="18">
        <f t="shared" ref="V264:W264" si="61">V209</f>
        <v>0</v>
      </c>
      <c r="W264" s="18">
        <f t="shared" si="61"/>
        <v>0</v>
      </c>
      <c r="X264" s="19">
        <f t="shared" si="20"/>
        <v>0</v>
      </c>
      <c r="Y264" s="19">
        <f t="shared" si="21"/>
        <v>0</v>
      </c>
    </row>
    <row r="265" spans="1:25" x14ac:dyDescent="0.35">
      <c r="A265" s="2" t="s">
        <v>290</v>
      </c>
      <c r="B265" s="2" t="s">
        <v>306</v>
      </c>
      <c r="C265" s="18">
        <f t="shared" si="55"/>
        <v>0</v>
      </c>
      <c r="D265" s="18">
        <f t="shared" si="53"/>
        <v>0</v>
      </c>
      <c r="E265" s="18">
        <f t="shared" si="53"/>
        <v>0</v>
      </c>
      <c r="F265" s="18">
        <f t="shared" si="53"/>
        <v>0</v>
      </c>
      <c r="G265" s="18">
        <f t="shared" si="53"/>
        <v>0</v>
      </c>
      <c r="H265" s="18">
        <f t="shared" si="53"/>
        <v>0</v>
      </c>
      <c r="I265" s="18">
        <f t="shared" si="53"/>
        <v>0</v>
      </c>
      <c r="J265" s="18">
        <f t="shared" si="53"/>
        <v>0</v>
      </c>
      <c r="K265" s="18">
        <f t="shared" si="53"/>
        <v>0</v>
      </c>
      <c r="L265" s="18">
        <f t="shared" si="53"/>
        <v>0</v>
      </c>
      <c r="M265" s="18">
        <f t="shared" si="53"/>
        <v>0</v>
      </c>
      <c r="N265" s="18">
        <f t="shared" si="53"/>
        <v>0</v>
      </c>
      <c r="O265" s="18">
        <f t="shared" si="53"/>
        <v>0</v>
      </c>
      <c r="P265" s="18">
        <f t="shared" si="53"/>
        <v>0</v>
      </c>
      <c r="Q265" s="18">
        <f t="shared" si="53"/>
        <v>0</v>
      </c>
      <c r="R265" s="18">
        <f t="shared" si="53"/>
        <v>0</v>
      </c>
      <c r="S265" s="18">
        <f t="shared" si="53"/>
        <v>0</v>
      </c>
      <c r="T265" s="18">
        <f t="shared" si="53"/>
        <v>0</v>
      </c>
      <c r="U265" s="19">
        <f t="shared" si="18"/>
        <v>0</v>
      </c>
      <c r="V265" s="18">
        <f t="shared" ref="V265:W265" si="62">V210</f>
        <v>0</v>
      </c>
      <c r="W265" s="18">
        <f t="shared" si="62"/>
        <v>0</v>
      </c>
      <c r="X265" s="19">
        <f t="shared" si="20"/>
        <v>0</v>
      </c>
      <c r="Y265" s="19">
        <f t="shared" si="21"/>
        <v>0</v>
      </c>
    </row>
    <row r="266" spans="1:25" x14ac:dyDescent="0.35">
      <c r="A266" s="2" t="s">
        <v>224</v>
      </c>
      <c r="B266" s="2" t="s">
        <v>225</v>
      </c>
      <c r="C266" s="18">
        <f t="shared" si="55"/>
        <v>0</v>
      </c>
      <c r="D266" s="18">
        <f t="shared" si="53"/>
        <v>0</v>
      </c>
      <c r="E266" s="18">
        <f t="shared" si="53"/>
        <v>0</v>
      </c>
      <c r="F266" s="18">
        <f t="shared" si="53"/>
        <v>0</v>
      </c>
      <c r="G266" s="18">
        <f t="shared" si="53"/>
        <v>0</v>
      </c>
      <c r="H266" s="18">
        <f t="shared" si="53"/>
        <v>0</v>
      </c>
      <c r="I266" s="18">
        <f t="shared" si="53"/>
        <v>0</v>
      </c>
      <c r="J266" s="18">
        <f t="shared" si="53"/>
        <v>0</v>
      </c>
      <c r="K266" s="18">
        <f t="shared" si="53"/>
        <v>0</v>
      </c>
      <c r="L266" s="18">
        <f t="shared" si="53"/>
        <v>0</v>
      </c>
      <c r="M266" s="18">
        <f t="shared" si="53"/>
        <v>0</v>
      </c>
      <c r="N266" s="18">
        <f t="shared" si="53"/>
        <v>0</v>
      </c>
      <c r="O266" s="18">
        <f t="shared" si="53"/>
        <v>0</v>
      </c>
      <c r="P266" s="18">
        <f t="shared" si="53"/>
        <v>0</v>
      </c>
      <c r="Q266" s="18">
        <f t="shared" si="53"/>
        <v>0</v>
      </c>
      <c r="R266" s="18">
        <f t="shared" si="53"/>
        <v>0</v>
      </c>
      <c r="S266" s="18">
        <f t="shared" si="53"/>
        <v>0</v>
      </c>
      <c r="T266" s="18">
        <f t="shared" si="53"/>
        <v>0</v>
      </c>
      <c r="U266" s="19">
        <f t="shared" si="18"/>
        <v>0</v>
      </c>
      <c r="V266" s="18">
        <f t="shared" ref="V266:W266" si="63">V211</f>
        <v>0</v>
      </c>
      <c r="W266" s="18">
        <f t="shared" si="63"/>
        <v>0</v>
      </c>
      <c r="X266" s="19">
        <f t="shared" si="20"/>
        <v>0</v>
      </c>
      <c r="Y266" s="19">
        <f t="shared" si="21"/>
        <v>0</v>
      </c>
    </row>
    <row r="267" spans="1:25" x14ac:dyDescent="0.35">
      <c r="A267" s="2" t="s">
        <v>226</v>
      </c>
      <c r="B267" s="2" t="s">
        <v>232</v>
      </c>
      <c r="C267" s="18">
        <f t="shared" si="55"/>
        <v>0</v>
      </c>
      <c r="D267" s="18">
        <f t="shared" si="53"/>
        <v>0</v>
      </c>
      <c r="E267" s="18">
        <f t="shared" si="53"/>
        <v>0</v>
      </c>
      <c r="F267" s="18">
        <f t="shared" si="53"/>
        <v>0</v>
      </c>
      <c r="G267" s="18">
        <f t="shared" si="53"/>
        <v>0</v>
      </c>
      <c r="H267" s="18">
        <f t="shared" si="53"/>
        <v>0</v>
      </c>
      <c r="I267" s="18">
        <f t="shared" si="53"/>
        <v>0</v>
      </c>
      <c r="J267" s="18">
        <f t="shared" si="53"/>
        <v>0</v>
      </c>
      <c r="K267" s="18">
        <f t="shared" si="53"/>
        <v>0</v>
      </c>
      <c r="L267" s="18">
        <f t="shared" si="53"/>
        <v>0</v>
      </c>
      <c r="M267" s="18">
        <f t="shared" si="53"/>
        <v>0</v>
      </c>
      <c r="N267" s="18">
        <f t="shared" si="53"/>
        <v>0</v>
      </c>
      <c r="O267" s="18">
        <f t="shared" si="53"/>
        <v>0</v>
      </c>
      <c r="P267" s="18">
        <f t="shared" si="53"/>
        <v>0</v>
      </c>
      <c r="Q267" s="18">
        <f t="shared" si="53"/>
        <v>0</v>
      </c>
      <c r="R267" s="18">
        <f t="shared" si="53"/>
        <v>0</v>
      </c>
      <c r="S267" s="18">
        <f t="shared" si="53"/>
        <v>0</v>
      </c>
      <c r="T267" s="18">
        <f t="shared" si="53"/>
        <v>0</v>
      </c>
      <c r="U267" s="19">
        <f t="shared" si="18"/>
        <v>0</v>
      </c>
      <c r="V267" s="18">
        <f t="shared" ref="V267:W267" si="64">V212</f>
        <v>0</v>
      </c>
      <c r="W267" s="18">
        <f t="shared" si="64"/>
        <v>0</v>
      </c>
      <c r="X267" s="19">
        <f t="shared" si="20"/>
        <v>0</v>
      </c>
      <c r="Y267" s="19">
        <f t="shared" si="21"/>
        <v>0</v>
      </c>
    </row>
    <row r="268" spans="1:25" x14ac:dyDescent="0.35">
      <c r="A268" s="2" t="s">
        <v>227</v>
      </c>
      <c r="B268" s="2" t="s">
        <v>233</v>
      </c>
      <c r="C268" s="18">
        <f t="shared" si="55"/>
        <v>0</v>
      </c>
      <c r="D268" s="18">
        <f t="shared" si="53"/>
        <v>0</v>
      </c>
      <c r="E268" s="18">
        <f t="shared" si="53"/>
        <v>0</v>
      </c>
      <c r="F268" s="18">
        <f t="shared" si="53"/>
        <v>0</v>
      </c>
      <c r="G268" s="18">
        <f t="shared" si="53"/>
        <v>0</v>
      </c>
      <c r="H268" s="18">
        <f t="shared" si="53"/>
        <v>0</v>
      </c>
      <c r="I268" s="18">
        <f t="shared" si="53"/>
        <v>0</v>
      </c>
      <c r="J268" s="18">
        <f t="shared" si="53"/>
        <v>0</v>
      </c>
      <c r="K268" s="18">
        <f t="shared" si="53"/>
        <v>0</v>
      </c>
      <c r="L268" s="18">
        <f t="shared" si="53"/>
        <v>0</v>
      </c>
      <c r="M268" s="18">
        <f t="shared" si="53"/>
        <v>0</v>
      </c>
      <c r="N268" s="18">
        <f t="shared" si="53"/>
        <v>0</v>
      </c>
      <c r="O268" s="18">
        <f t="shared" si="53"/>
        <v>0</v>
      </c>
      <c r="P268" s="18">
        <f t="shared" si="53"/>
        <v>0</v>
      </c>
      <c r="Q268" s="18">
        <f t="shared" si="53"/>
        <v>0</v>
      </c>
      <c r="R268" s="18">
        <f t="shared" si="53"/>
        <v>0</v>
      </c>
      <c r="S268" s="18">
        <f t="shared" si="53"/>
        <v>0</v>
      </c>
      <c r="T268" s="18">
        <f t="shared" si="53"/>
        <v>0</v>
      </c>
      <c r="U268" s="19">
        <f t="shared" si="18"/>
        <v>0</v>
      </c>
      <c r="V268" s="18">
        <f t="shared" ref="V268:W268" si="65">V213</f>
        <v>0</v>
      </c>
      <c r="W268" s="18">
        <f t="shared" si="65"/>
        <v>0</v>
      </c>
      <c r="X268" s="19">
        <f t="shared" si="20"/>
        <v>0</v>
      </c>
      <c r="Y268" s="19">
        <f t="shared" si="21"/>
        <v>0</v>
      </c>
    </row>
    <row r="269" spans="1:25" x14ac:dyDescent="0.35">
      <c r="A269" s="2" t="s">
        <v>228</v>
      </c>
      <c r="B269" s="2" t="s">
        <v>234</v>
      </c>
      <c r="C269" s="18">
        <f t="shared" si="55"/>
        <v>0</v>
      </c>
      <c r="D269" s="18">
        <f t="shared" si="53"/>
        <v>0</v>
      </c>
      <c r="E269" s="18">
        <f t="shared" si="53"/>
        <v>0</v>
      </c>
      <c r="F269" s="18">
        <f t="shared" si="53"/>
        <v>0</v>
      </c>
      <c r="G269" s="18">
        <f t="shared" si="53"/>
        <v>0</v>
      </c>
      <c r="H269" s="18">
        <f t="shared" si="53"/>
        <v>0</v>
      </c>
      <c r="I269" s="18">
        <f t="shared" si="53"/>
        <v>0</v>
      </c>
      <c r="J269" s="18">
        <f t="shared" si="53"/>
        <v>0</v>
      </c>
      <c r="K269" s="18">
        <f t="shared" si="53"/>
        <v>0</v>
      </c>
      <c r="L269" s="18">
        <f t="shared" si="53"/>
        <v>0</v>
      </c>
      <c r="M269" s="18">
        <f t="shared" si="53"/>
        <v>0</v>
      </c>
      <c r="N269" s="18">
        <f t="shared" si="53"/>
        <v>0</v>
      </c>
      <c r="O269" s="18">
        <f t="shared" si="53"/>
        <v>0</v>
      </c>
      <c r="P269" s="18">
        <f t="shared" si="53"/>
        <v>0</v>
      </c>
      <c r="Q269" s="18">
        <f t="shared" si="53"/>
        <v>0</v>
      </c>
      <c r="R269" s="18">
        <f t="shared" si="53"/>
        <v>0</v>
      </c>
      <c r="S269" s="18">
        <f t="shared" si="53"/>
        <v>0</v>
      </c>
      <c r="T269" s="18">
        <f t="shared" si="53"/>
        <v>0</v>
      </c>
      <c r="U269" s="19">
        <f t="shared" si="18"/>
        <v>0</v>
      </c>
      <c r="V269" s="18">
        <f t="shared" ref="V269:W269" si="66">V214</f>
        <v>0</v>
      </c>
      <c r="W269" s="18">
        <f t="shared" si="66"/>
        <v>0</v>
      </c>
      <c r="X269" s="19">
        <f t="shared" si="20"/>
        <v>0</v>
      </c>
      <c r="Y269" s="19">
        <f t="shared" si="21"/>
        <v>0</v>
      </c>
    </row>
    <row r="270" spans="1:25" x14ac:dyDescent="0.35">
      <c r="A270" s="2" t="s">
        <v>229</v>
      </c>
      <c r="B270" s="2" t="s">
        <v>235</v>
      </c>
      <c r="C270" s="18">
        <f t="shared" si="55"/>
        <v>0</v>
      </c>
      <c r="D270" s="18">
        <f t="shared" si="53"/>
        <v>0</v>
      </c>
      <c r="E270" s="18">
        <f t="shared" si="53"/>
        <v>0</v>
      </c>
      <c r="F270" s="18">
        <f t="shared" si="53"/>
        <v>0</v>
      </c>
      <c r="G270" s="18">
        <f t="shared" si="53"/>
        <v>0</v>
      </c>
      <c r="H270" s="18">
        <f t="shared" si="53"/>
        <v>0</v>
      </c>
      <c r="I270" s="18">
        <f t="shared" si="53"/>
        <v>0</v>
      </c>
      <c r="J270" s="18">
        <f t="shared" si="53"/>
        <v>0</v>
      </c>
      <c r="K270" s="18">
        <f t="shared" si="53"/>
        <v>0</v>
      </c>
      <c r="L270" s="18">
        <f t="shared" si="53"/>
        <v>0</v>
      </c>
      <c r="M270" s="18">
        <f t="shared" si="53"/>
        <v>0</v>
      </c>
      <c r="N270" s="18">
        <f t="shared" si="53"/>
        <v>0</v>
      </c>
      <c r="O270" s="18">
        <f t="shared" si="53"/>
        <v>0</v>
      </c>
      <c r="P270" s="18">
        <f t="shared" si="53"/>
        <v>0</v>
      </c>
      <c r="Q270" s="18">
        <f t="shared" si="53"/>
        <v>0</v>
      </c>
      <c r="R270" s="18">
        <f t="shared" si="53"/>
        <v>0</v>
      </c>
      <c r="S270" s="18">
        <f t="shared" si="53"/>
        <v>0</v>
      </c>
      <c r="T270" s="18">
        <f t="shared" si="53"/>
        <v>0</v>
      </c>
      <c r="U270" s="19">
        <f t="shared" si="18"/>
        <v>0</v>
      </c>
      <c r="V270" s="18">
        <f t="shared" ref="V270:W270" si="67">V215</f>
        <v>0</v>
      </c>
      <c r="W270" s="18">
        <f t="shared" si="67"/>
        <v>0</v>
      </c>
      <c r="X270" s="19">
        <f t="shared" si="20"/>
        <v>0</v>
      </c>
      <c r="Y270" s="19">
        <f t="shared" si="21"/>
        <v>0</v>
      </c>
    </row>
    <row r="271" spans="1:25" x14ac:dyDescent="0.35">
      <c r="A271" s="2" t="s">
        <v>230</v>
      </c>
      <c r="B271" s="2" t="s">
        <v>236</v>
      </c>
      <c r="C271" s="18">
        <f t="shared" si="55"/>
        <v>0</v>
      </c>
      <c r="D271" s="18">
        <f t="shared" si="53"/>
        <v>0</v>
      </c>
      <c r="E271" s="18">
        <f t="shared" si="53"/>
        <v>0</v>
      </c>
      <c r="F271" s="18">
        <f t="shared" si="53"/>
        <v>0</v>
      </c>
      <c r="G271" s="18">
        <f t="shared" si="53"/>
        <v>0</v>
      </c>
      <c r="H271" s="18">
        <f t="shared" si="53"/>
        <v>0</v>
      </c>
      <c r="I271" s="18">
        <f t="shared" si="53"/>
        <v>0</v>
      </c>
      <c r="J271" s="18">
        <f t="shared" si="53"/>
        <v>0</v>
      </c>
      <c r="K271" s="18">
        <f t="shared" si="53"/>
        <v>0</v>
      </c>
      <c r="L271" s="18">
        <f t="shared" si="53"/>
        <v>0</v>
      </c>
      <c r="M271" s="18">
        <f t="shared" si="53"/>
        <v>0</v>
      </c>
      <c r="N271" s="18">
        <f t="shared" si="53"/>
        <v>0</v>
      </c>
      <c r="O271" s="18">
        <f t="shared" si="53"/>
        <v>0</v>
      </c>
      <c r="P271" s="18">
        <f t="shared" si="53"/>
        <v>0</v>
      </c>
      <c r="Q271" s="18">
        <f t="shared" si="53"/>
        <v>0</v>
      </c>
      <c r="R271" s="18">
        <f t="shared" si="53"/>
        <v>0</v>
      </c>
      <c r="S271" s="18">
        <f t="shared" si="53"/>
        <v>0</v>
      </c>
      <c r="T271" s="18">
        <f t="shared" si="53"/>
        <v>0</v>
      </c>
      <c r="U271" s="19">
        <f t="shared" si="18"/>
        <v>0</v>
      </c>
      <c r="V271" s="18">
        <f t="shared" ref="V271:W271" si="68">V216</f>
        <v>0</v>
      </c>
      <c r="W271" s="18">
        <f t="shared" si="68"/>
        <v>0</v>
      </c>
      <c r="X271" s="19">
        <f t="shared" si="20"/>
        <v>0</v>
      </c>
      <c r="Y271" s="19">
        <f t="shared" si="21"/>
        <v>0</v>
      </c>
    </row>
    <row r="272" spans="1:25" x14ac:dyDescent="0.35">
      <c r="A272" s="2" t="s">
        <v>231</v>
      </c>
      <c r="B272" s="2" t="s">
        <v>237</v>
      </c>
      <c r="C272" s="18">
        <f t="shared" si="55"/>
        <v>0</v>
      </c>
      <c r="D272" s="18">
        <f t="shared" si="53"/>
        <v>0</v>
      </c>
      <c r="E272" s="18">
        <f t="shared" si="53"/>
        <v>0</v>
      </c>
      <c r="F272" s="18">
        <f t="shared" si="53"/>
        <v>0</v>
      </c>
      <c r="G272" s="18">
        <f t="shared" si="53"/>
        <v>0</v>
      </c>
      <c r="H272" s="18">
        <f t="shared" si="53"/>
        <v>0</v>
      </c>
      <c r="I272" s="18">
        <f t="shared" si="53"/>
        <v>0</v>
      </c>
      <c r="J272" s="18">
        <f t="shared" si="53"/>
        <v>0</v>
      </c>
      <c r="K272" s="18">
        <f t="shared" si="53"/>
        <v>0</v>
      </c>
      <c r="L272" s="18">
        <f t="shared" si="53"/>
        <v>0</v>
      </c>
      <c r="M272" s="18">
        <f t="shared" si="53"/>
        <v>0</v>
      </c>
      <c r="N272" s="18">
        <f t="shared" si="53"/>
        <v>0</v>
      </c>
      <c r="O272" s="18">
        <f t="shared" si="53"/>
        <v>0</v>
      </c>
      <c r="P272" s="18">
        <f t="shared" si="53"/>
        <v>0</v>
      </c>
      <c r="Q272" s="18">
        <f t="shared" si="53"/>
        <v>0</v>
      </c>
      <c r="R272" s="18">
        <f t="shared" si="53"/>
        <v>0</v>
      </c>
      <c r="S272" s="18">
        <f t="shared" si="53"/>
        <v>0</v>
      </c>
      <c r="T272" s="18">
        <f t="shared" si="53"/>
        <v>0</v>
      </c>
      <c r="U272" s="19">
        <f t="shared" si="18"/>
        <v>0</v>
      </c>
      <c r="V272" s="18">
        <f t="shared" ref="V272:W272" si="69">V217</f>
        <v>0</v>
      </c>
      <c r="W272" s="18">
        <f t="shared" si="69"/>
        <v>0</v>
      </c>
      <c r="X272" s="19">
        <f t="shared" si="20"/>
        <v>0</v>
      </c>
      <c r="Y272" s="19">
        <f t="shared" si="21"/>
        <v>0</v>
      </c>
    </row>
    <row r="273" spans="1:25" ht="9" x14ac:dyDescent="0.2">
      <c r="A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2"/>
      <c r="V273" s="21"/>
      <c r="W273" s="21"/>
      <c r="X273" s="22"/>
      <c r="Y273" s="22"/>
    </row>
    <row r="274" spans="1:25" ht="10" x14ac:dyDescent="0.35">
      <c r="A274" s="23" t="s">
        <v>217</v>
      </c>
      <c r="B274" s="23" t="s">
        <v>217</v>
      </c>
      <c r="C274" s="24">
        <f t="shared" ref="C274:Y274" si="70">SUM(C221:C273)</f>
        <v>58985818</v>
      </c>
      <c r="D274" s="24">
        <f t="shared" si="70"/>
        <v>353338608</v>
      </c>
      <c r="E274" s="24">
        <f t="shared" si="70"/>
        <v>543089955</v>
      </c>
      <c r="F274" s="24">
        <f t="shared" si="70"/>
        <v>1331368746</v>
      </c>
      <c r="G274" s="24">
        <f t="shared" si="70"/>
        <v>87997105</v>
      </c>
      <c r="H274" s="24">
        <f t="shared" si="70"/>
        <v>3722283</v>
      </c>
      <c r="I274" s="24">
        <f t="shared" si="70"/>
        <v>10186338</v>
      </c>
      <c r="J274" s="24">
        <f t="shared" si="70"/>
        <v>446678286</v>
      </c>
      <c r="K274" s="24">
        <f t="shared" si="70"/>
        <v>1755270538</v>
      </c>
      <c r="L274" s="24">
        <f t="shared" si="70"/>
        <v>94071456</v>
      </c>
      <c r="M274" s="24">
        <f t="shared" si="70"/>
        <v>160164686</v>
      </c>
      <c r="N274" s="24">
        <f t="shared" si="70"/>
        <v>262058693</v>
      </c>
      <c r="O274" s="24">
        <f t="shared" si="70"/>
        <v>636334446</v>
      </c>
      <c r="P274" s="24">
        <f t="shared" si="70"/>
        <v>178052751</v>
      </c>
      <c r="Q274" s="24">
        <f t="shared" si="70"/>
        <v>773962741</v>
      </c>
      <c r="R274" s="24">
        <f t="shared" si="70"/>
        <v>250116265</v>
      </c>
      <c r="S274" s="24">
        <f t="shared" si="70"/>
        <v>229424833</v>
      </c>
      <c r="T274" s="24">
        <f t="shared" si="70"/>
        <v>1151249756</v>
      </c>
      <c r="U274" s="25">
        <f t="shared" si="70"/>
        <v>8326073304</v>
      </c>
      <c r="V274" s="24">
        <f t="shared" si="70"/>
        <v>1800416</v>
      </c>
      <c r="W274" s="24">
        <f t="shared" si="70"/>
        <v>59958071</v>
      </c>
      <c r="X274" s="25">
        <f t="shared" si="70"/>
        <v>61758487</v>
      </c>
      <c r="Y274" s="25">
        <f t="shared" si="70"/>
        <v>8387831791</v>
      </c>
    </row>
    <row r="275" spans="1:25" ht="10" x14ac:dyDescent="0.35">
      <c r="A275" s="28"/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5"/>
      <c r="V275" s="29"/>
      <c r="W275" s="29"/>
      <c r="X275" s="25"/>
      <c r="Y275" s="25"/>
    </row>
    <row r="276" spans="1:25" x14ac:dyDescent="0.35">
      <c r="A276" s="3" t="s">
        <v>309</v>
      </c>
      <c r="B276" s="3" t="s">
        <v>310</v>
      </c>
    </row>
    <row r="277" spans="1:25" x14ac:dyDescent="0.2">
      <c r="A277" s="4" t="s">
        <v>218</v>
      </c>
      <c r="B277" s="4" t="s">
        <v>219</v>
      </c>
    </row>
    <row r="278" spans="1:25" x14ac:dyDescent="0.2">
      <c r="A278" s="4" t="s">
        <v>220</v>
      </c>
      <c r="B278" s="4" t="s">
        <v>221</v>
      </c>
    </row>
    <row r="279" spans="1:25" x14ac:dyDescent="0.2">
      <c r="A279" s="4" t="s">
        <v>222</v>
      </c>
      <c r="B279" s="4" t="s">
        <v>223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U221:U252 U253:U27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6007-T-2-20732</_dlc_DocId>
    <_dlc_DocIdUrl xmlns="c02c0bea-4f82-4aa1-baab-e854decf7601">
      <Url>https://dok.finma.ch/sites/6007-T/_layouts/15/DocIdRedir.aspx?ID=6007-T-2-20732</Url>
      <Description>6007-T-2-20732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F0559B8-2667-40E0-AB05-5901133BC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923333-90ED-42B9-AD9A-B5E5F76B8EAE}">
  <ds:schemaRefs>
    <ds:schemaRef ds:uri="http://purl.org/dc/dcmitype/"/>
    <ds:schemaRef ds:uri="http://schemas.microsoft.com/office/infopath/2007/PartnerControls"/>
    <ds:schemaRef ds:uri="7F18B51A-7341-4DE8-91DA-DAB5EFDD4D7A"/>
    <ds:schemaRef ds:uri="http://purl.org/dc/elements/1.1/"/>
    <ds:schemaRef ds:uri="http://schemas.microsoft.com/office/2006/metadata/properties"/>
    <ds:schemaRef ds:uri="http://schemas.microsoft.com/office/2006/documentManagement/types"/>
    <ds:schemaRef ds:uri="c02c0bea-4f82-4aa1-baab-e854decf7601"/>
    <ds:schemaRef ds:uri="http://purl.org/dc/terms/"/>
    <ds:schemaRef ds:uri="http://schemas.openxmlformats.org/package/2006/metadata/core-properties"/>
    <ds:schemaRef ds:uri="7f18b51a-7341-4de8-91da-dab5efdd4d7a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05FCD1-2618-4739-924F-579DE43848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AFEFFA-452F-4766-A363-C2FD5E06CF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Krankenversicherer_2019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2020-09-04T08:45:32Z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023e13c3-fc2e-4964-ba3a-ad8b66acc79a</vt:lpwstr>
  </property>
  <property fmtid="{D5CDD505-2E9C-101B-9397-08002B2CF9AE}" pid="7" name="DossierStatus_Note">
    <vt:lpwstr/>
  </property>
</Properties>
</file>