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k.finma.ch/sites/6007-T/Dossiers/Statistiken/Versicherreport Finma.ch/Leben/"/>
    </mc:Choice>
  </mc:AlternateContent>
  <bookViews>
    <workbookView xWindow="0" yWindow="0" windowWidth="19200" windowHeight="7070"/>
  </bookViews>
  <sheets>
    <sheet name="Lebensversicherer_2019" sheetId="2" r:id="rId1"/>
  </sheets>
  <definedNames>
    <definedName name="_xlnm._FilterDatabase" localSheetId="0" hidden="1">Lebensversicherer_2019!$A$1:$B$367</definedName>
    <definedName name="_xlnm.Print_Titles" localSheetId="0">Lebensversicherer_2019!$1:$1</definedName>
  </definedNames>
  <calcPr calcId="162913"/>
</workbook>
</file>

<file path=xl/calcChain.xml><?xml version="1.0" encoding="utf-8"?>
<calcChain xmlns="http://schemas.openxmlformats.org/spreadsheetml/2006/main">
  <c r="S372" i="2" l="1"/>
  <c r="S384" i="2"/>
  <c r="V384" i="2" l="1"/>
  <c r="U384" i="2"/>
  <c r="T384" i="2"/>
  <c r="W384" i="2" s="1"/>
  <c r="D384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C384" i="2"/>
  <c r="V395" i="2"/>
  <c r="W395" i="2" s="1"/>
  <c r="U395" i="2"/>
  <c r="T395" i="2"/>
  <c r="V394" i="2"/>
  <c r="U394" i="2"/>
  <c r="W394" i="2" s="1"/>
  <c r="X394" i="2" s="1"/>
  <c r="T394" i="2"/>
  <c r="V393" i="2"/>
  <c r="U393" i="2"/>
  <c r="T393" i="2"/>
  <c r="V392" i="2"/>
  <c r="U392" i="2"/>
  <c r="T392" i="2"/>
  <c r="W392" i="2" s="1"/>
  <c r="V391" i="2"/>
  <c r="W391" i="2" s="1"/>
  <c r="U391" i="2"/>
  <c r="T391" i="2"/>
  <c r="V390" i="2"/>
  <c r="U390" i="2"/>
  <c r="T390" i="2"/>
  <c r="V389" i="2"/>
  <c r="U389" i="2"/>
  <c r="T389" i="2"/>
  <c r="V388" i="2"/>
  <c r="U388" i="2"/>
  <c r="T388" i="2"/>
  <c r="W388" i="2" s="1"/>
  <c r="V387" i="2"/>
  <c r="W387" i="2" s="1"/>
  <c r="U387" i="2"/>
  <c r="T387" i="2"/>
  <c r="V386" i="2"/>
  <c r="U386" i="2"/>
  <c r="W386" i="2" s="1"/>
  <c r="T386" i="2"/>
  <c r="V385" i="2"/>
  <c r="U385" i="2"/>
  <c r="T385" i="2"/>
  <c r="V383" i="2"/>
  <c r="U383" i="2"/>
  <c r="T383" i="2"/>
  <c r="V382" i="2"/>
  <c r="U382" i="2"/>
  <c r="T382" i="2"/>
  <c r="V381" i="2"/>
  <c r="U381" i="2"/>
  <c r="W381" i="2" s="1"/>
  <c r="T381" i="2"/>
  <c r="V380" i="2"/>
  <c r="U380" i="2"/>
  <c r="T380" i="2"/>
  <c r="W380" i="2" s="1"/>
  <c r="V379" i="2"/>
  <c r="U379" i="2"/>
  <c r="T379" i="2"/>
  <c r="W379" i="2" s="1"/>
  <c r="V378" i="2"/>
  <c r="W378" i="2" s="1"/>
  <c r="X378" i="2" s="1"/>
  <c r="U378" i="2"/>
  <c r="T378" i="2"/>
  <c r="V377" i="2"/>
  <c r="U377" i="2"/>
  <c r="W377" i="2" s="1"/>
  <c r="T377" i="2"/>
  <c r="V376" i="2"/>
  <c r="U376" i="2"/>
  <c r="T376" i="2"/>
  <c r="W376" i="2" s="1"/>
  <c r="V375" i="2"/>
  <c r="U375" i="2"/>
  <c r="T375" i="2"/>
  <c r="V374" i="2"/>
  <c r="U374" i="2"/>
  <c r="T374" i="2"/>
  <c r="V373" i="2"/>
  <c r="V397" i="2" s="1"/>
  <c r="U373" i="2"/>
  <c r="W373" i="2" s="1"/>
  <c r="T373" i="2"/>
  <c r="V372" i="2"/>
  <c r="U372" i="2"/>
  <c r="T372" i="2"/>
  <c r="W372" i="2" s="1"/>
  <c r="D380" i="2"/>
  <c r="E380" i="2"/>
  <c r="F380" i="2"/>
  <c r="G380" i="2"/>
  <c r="H380" i="2"/>
  <c r="I380" i="2"/>
  <c r="J380" i="2"/>
  <c r="K380" i="2"/>
  <c r="L380" i="2"/>
  <c r="M380" i="2"/>
  <c r="N380" i="2"/>
  <c r="O380" i="2"/>
  <c r="O397" i="2" s="1"/>
  <c r="P380" i="2"/>
  <c r="Q380" i="2"/>
  <c r="R380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P382" i="2"/>
  <c r="Q382" i="2"/>
  <c r="R382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R397" i="2" s="1"/>
  <c r="C381" i="2"/>
  <c r="C382" i="2"/>
  <c r="C383" i="2"/>
  <c r="C380" i="2"/>
  <c r="S380" i="2" s="1"/>
  <c r="W390" i="2"/>
  <c r="W383" i="2"/>
  <c r="W382" i="2"/>
  <c r="W375" i="2"/>
  <c r="W374" i="2"/>
  <c r="S383" i="2"/>
  <c r="X383" i="2" s="1"/>
  <c r="O372" i="2"/>
  <c r="P372" i="2"/>
  <c r="Q372" i="2"/>
  <c r="R372" i="2"/>
  <c r="O373" i="2"/>
  <c r="P373" i="2"/>
  <c r="Q373" i="2"/>
  <c r="R373" i="2"/>
  <c r="O374" i="2"/>
  <c r="P374" i="2"/>
  <c r="Q374" i="2"/>
  <c r="R374" i="2"/>
  <c r="O375" i="2"/>
  <c r="P375" i="2"/>
  <c r="Q375" i="2"/>
  <c r="R375" i="2"/>
  <c r="O376" i="2"/>
  <c r="P376" i="2"/>
  <c r="Q376" i="2"/>
  <c r="R376" i="2"/>
  <c r="O377" i="2"/>
  <c r="P377" i="2"/>
  <c r="Q377" i="2"/>
  <c r="R377" i="2"/>
  <c r="O378" i="2"/>
  <c r="P378" i="2"/>
  <c r="Q378" i="2"/>
  <c r="R378" i="2"/>
  <c r="O379" i="2"/>
  <c r="P379" i="2"/>
  <c r="Q379" i="2"/>
  <c r="R379" i="2"/>
  <c r="O385" i="2"/>
  <c r="P385" i="2"/>
  <c r="Q385" i="2"/>
  <c r="R385" i="2"/>
  <c r="O386" i="2"/>
  <c r="P386" i="2"/>
  <c r="Q386" i="2"/>
  <c r="R386" i="2"/>
  <c r="O387" i="2"/>
  <c r="P387" i="2"/>
  <c r="Q387" i="2"/>
  <c r="R387" i="2"/>
  <c r="O388" i="2"/>
  <c r="P388" i="2"/>
  <c r="Q388" i="2"/>
  <c r="R388" i="2"/>
  <c r="O389" i="2"/>
  <c r="P389" i="2"/>
  <c r="Q389" i="2"/>
  <c r="R389" i="2"/>
  <c r="O390" i="2"/>
  <c r="P390" i="2"/>
  <c r="Q390" i="2"/>
  <c r="R390" i="2"/>
  <c r="O391" i="2"/>
  <c r="P391" i="2"/>
  <c r="Q391" i="2"/>
  <c r="R391" i="2"/>
  <c r="O392" i="2"/>
  <c r="P392" i="2"/>
  <c r="Q392" i="2"/>
  <c r="R392" i="2"/>
  <c r="O393" i="2"/>
  <c r="P393" i="2"/>
  <c r="Q393" i="2"/>
  <c r="R393" i="2"/>
  <c r="O394" i="2"/>
  <c r="P394" i="2"/>
  <c r="Q394" i="2"/>
  <c r="R394" i="2"/>
  <c r="O395" i="2"/>
  <c r="P395" i="2"/>
  <c r="Q395" i="2"/>
  <c r="R395" i="2"/>
  <c r="D372" i="2"/>
  <c r="E372" i="2"/>
  <c r="F372" i="2"/>
  <c r="G372" i="2"/>
  <c r="H372" i="2"/>
  <c r="I372" i="2"/>
  <c r="J372" i="2"/>
  <c r="K372" i="2"/>
  <c r="L372" i="2"/>
  <c r="M372" i="2"/>
  <c r="N372" i="2"/>
  <c r="D373" i="2"/>
  <c r="E373" i="2"/>
  <c r="S373" i="2" s="1"/>
  <c r="F373" i="2"/>
  <c r="G373" i="2"/>
  <c r="H373" i="2"/>
  <c r="I373" i="2"/>
  <c r="J373" i="2"/>
  <c r="K373" i="2"/>
  <c r="L373" i="2"/>
  <c r="M373" i="2"/>
  <c r="N373" i="2"/>
  <c r="D374" i="2"/>
  <c r="E374" i="2"/>
  <c r="F374" i="2"/>
  <c r="G374" i="2"/>
  <c r="H374" i="2"/>
  <c r="I374" i="2"/>
  <c r="J374" i="2"/>
  <c r="K374" i="2"/>
  <c r="L374" i="2"/>
  <c r="M374" i="2"/>
  <c r="N374" i="2"/>
  <c r="D375" i="2"/>
  <c r="E375" i="2"/>
  <c r="F375" i="2"/>
  <c r="G375" i="2"/>
  <c r="H375" i="2"/>
  <c r="I375" i="2"/>
  <c r="J375" i="2"/>
  <c r="K375" i="2"/>
  <c r="L375" i="2"/>
  <c r="M375" i="2"/>
  <c r="N375" i="2"/>
  <c r="D376" i="2"/>
  <c r="E376" i="2"/>
  <c r="F376" i="2"/>
  <c r="G376" i="2"/>
  <c r="H376" i="2"/>
  <c r="I376" i="2"/>
  <c r="J376" i="2"/>
  <c r="K376" i="2"/>
  <c r="L376" i="2"/>
  <c r="M376" i="2"/>
  <c r="N376" i="2"/>
  <c r="D377" i="2"/>
  <c r="E377" i="2"/>
  <c r="S377" i="2" s="1"/>
  <c r="F377" i="2"/>
  <c r="G377" i="2"/>
  <c r="H377" i="2"/>
  <c r="I377" i="2"/>
  <c r="J377" i="2"/>
  <c r="K377" i="2"/>
  <c r="L377" i="2"/>
  <c r="M377" i="2"/>
  <c r="N377" i="2"/>
  <c r="D378" i="2"/>
  <c r="E378" i="2"/>
  <c r="S378" i="2" s="1"/>
  <c r="F378" i="2"/>
  <c r="G378" i="2"/>
  <c r="H378" i="2"/>
  <c r="I378" i="2"/>
  <c r="J378" i="2"/>
  <c r="K378" i="2"/>
  <c r="L378" i="2"/>
  <c r="M378" i="2"/>
  <c r="N378" i="2"/>
  <c r="D379" i="2"/>
  <c r="E379" i="2"/>
  <c r="F379" i="2"/>
  <c r="G379" i="2"/>
  <c r="H379" i="2"/>
  <c r="I379" i="2"/>
  <c r="J379" i="2"/>
  <c r="K379" i="2"/>
  <c r="L379" i="2"/>
  <c r="M379" i="2"/>
  <c r="N379" i="2"/>
  <c r="D385" i="2"/>
  <c r="E385" i="2"/>
  <c r="F385" i="2"/>
  <c r="G385" i="2"/>
  <c r="H385" i="2"/>
  <c r="I385" i="2"/>
  <c r="J385" i="2"/>
  <c r="K385" i="2"/>
  <c r="L385" i="2"/>
  <c r="M385" i="2"/>
  <c r="N385" i="2"/>
  <c r="D386" i="2"/>
  <c r="E386" i="2"/>
  <c r="F386" i="2"/>
  <c r="G386" i="2"/>
  <c r="H386" i="2"/>
  <c r="I386" i="2"/>
  <c r="J386" i="2"/>
  <c r="K386" i="2"/>
  <c r="L386" i="2"/>
  <c r="M386" i="2"/>
  <c r="N386" i="2"/>
  <c r="D387" i="2"/>
  <c r="E387" i="2"/>
  <c r="F387" i="2"/>
  <c r="G387" i="2"/>
  <c r="H387" i="2"/>
  <c r="I387" i="2"/>
  <c r="J387" i="2"/>
  <c r="K387" i="2"/>
  <c r="L387" i="2"/>
  <c r="M387" i="2"/>
  <c r="N387" i="2"/>
  <c r="D388" i="2"/>
  <c r="E388" i="2"/>
  <c r="F388" i="2"/>
  <c r="G388" i="2"/>
  <c r="S388" i="2" s="1"/>
  <c r="H388" i="2"/>
  <c r="I388" i="2"/>
  <c r="J388" i="2"/>
  <c r="K388" i="2"/>
  <c r="L388" i="2"/>
  <c r="M388" i="2"/>
  <c r="N388" i="2"/>
  <c r="D389" i="2"/>
  <c r="E389" i="2"/>
  <c r="F389" i="2"/>
  <c r="G389" i="2"/>
  <c r="H389" i="2"/>
  <c r="I389" i="2"/>
  <c r="J389" i="2"/>
  <c r="K389" i="2"/>
  <c r="L389" i="2"/>
  <c r="M389" i="2"/>
  <c r="N389" i="2"/>
  <c r="D390" i="2"/>
  <c r="E390" i="2"/>
  <c r="F390" i="2"/>
  <c r="G390" i="2"/>
  <c r="H390" i="2"/>
  <c r="I390" i="2"/>
  <c r="J390" i="2"/>
  <c r="K390" i="2"/>
  <c r="L390" i="2"/>
  <c r="M390" i="2"/>
  <c r="N390" i="2"/>
  <c r="D391" i="2"/>
  <c r="E391" i="2"/>
  <c r="F391" i="2"/>
  <c r="G391" i="2"/>
  <c r="H391" i="2"/>
  <c r="I391" i="2"/>
  <c r="J391" i="2"/>
  <c r="K391" i="2"/>
  <c r="L391" i="2"/>
  <c r="M391" i="2"/>
  <c r="N391" i="2"/>
  <c r="D392" i="2"/>
  <c r="E392" i="2"/>
  <c r="F392" i="2"/>
  <c r="G392" i="2"/>
  <c r="H392" i="2"/>
  <c r="I392" i="2"/>
  <c r="J392" i="2"/>
  <c r="K392" i="2"/>
  <c r="L392" i="2"/>
  <c r="M392" i="2"/>
  <c r="N392" i="2"/>
  <c r="D393" i="2"/>
  <c r="S393" i="2" s="1"/>
  <c r="E393" i="2"/>
  <c r="F393" i="2"/>
  <c r="G393" i="2"/>
  <c r="H393" i="2"/>
  <c r="I393" i="2"/>
  <c r="J393" i="2"/>
  <c r="K393" i="2"/>
  <c r="L393" i="2"/>
  <c r="M393" i="2"/>
  <c r="N393" i="2"/>
  <c r="D394" i="2"/>
  <c r="E394" i="2"/>
  <c r="F394" i="2"/>
  <c r="G394" i="2"/>
  <c r="H394" i="2"/>
  <c r="I394" i="2"/>
  <c r="J394" i="2"/>
  <c r="K394" i="2"/>
  <c r="L394" i="2"/>
  <c r="M394" i="2"/>
  <c r="N394" i="2"/>
  <c r="D395" i="2"/>
  <c r="E395" i="2"/>
  <c r="F395" i="2"/>
  <c r="G395" i="2"/>
  <c r="H395" i="2"/>
  <c r="I395" i="2"/>
  <c r="J395" i="2"/>
  <c r="K395" i="2"/>
  <c r="L395" i="2"/>
  <c r="M395" i="2"/>
  <c r="N395" i="2"/>
  <c r="C395" i="2"/>
  <c r="S395" i="2" s="1"/>
  <c r="X395" i="2" s="1"/>
  <c r="C393" i="2"/>
  <c r="C394" i="2"/>
  <c r="S394" i="2" s="1"/>
  <c r="C392" i="2"/>
  <c r="S392" i="2" s="1"/>
  <c r="C386" i="2"/>
  <c r="S386" i="2" s="1"/>
  <c r="C387" i="2"/>
  <c r="S387" i="2" s="1"/>
  <c r="C388" i="2"/>
  <c r="C389" i="2"/>
  <c r="S389" i="2" s="1"/>
  <c r="C390" i="2"/>
  <c r="S390" i="2" s="1"/>
  <c r="C391" i="2"/>
  <c r="S391" i="2" s="1"/>
  <c r="C385" i="2"/>
  <c r="S385" i="2" s="1"/>
  <c r="C379" i="2"/>
  <c r="S379" i="2" s="1"/>
  <c r="C378" i="2"/>
  <c r="C377" i="2"/>
  <c r="C376" i="2"/>
  <c r="S376" i="2" s="1"/>
  <c r="C375" i="2"/>
  <c r="S375" i="2" s="1"/>
  <c r="C374" i="2"/>
  <c r="C373" i="2"/>
  <c r="C372" i="2"/>
  <c r="X386" i="2" l="1"/>
  <c r="X379" i="2"/>
  <c r="X391" i="2"/>
  <c r="X387" i="2"/>
  <c r="G397" i="2"/>
  <c r="X376" i="2"/>
  <c r="N397" i="2"/>
  <c r="F397" i="2"/>
  <c r="M397" i="2"/>
  <c r="E397" i="2"/>
  <c r="L397" i="2"/>
  <c r="D397" i="2"/>
  <c r="S374" i="2"/>
  <c r="X374" i="2" s="1"/>
  <c r="X375" i="2"/>
  <c r="W385" i="2"/>
  <c r="X385" i="2" s="1"/>
  <c r="X388" i="2"/>
  <c r="W389" i="2"/>
  <c r="X389" i="2" s="1"/>
  <c r="X392" i="2"/>
  <c r="W393" i="2"/>
  <c r="X393" i="2" s="1"/>
  <c r="K397" i="2"/>
  <c r="Q397" i="2"/>
  <c r="X390" i="2"/>
  <c r="S382" i="2"/>
  <c r="X373" i="2"/>
  <c r="X377" i="2"/>
  <c r="J397" i="2"/>
  <c r="I397" i="2"/>
  <c r="H397" i="2"/>
  <c r="S381" i="2"/>
  <c r="P397" i="2"/>
  <c r="X372" i="2"/>
  <c r="X380" i="2"/>
  <c r="T397" i="2"/>
  <c r="X382" i="2"/>
  <c r="U397" i="2"/>
  <c r="X381" i="2"/>
  <c r="X384" i="2"/>
  <c r="C397" i="2"/>
  <c r="W397" i="2" l="1"/>
  <c r="S397" i="2"/>
  <c r="X397" i="2"/>
  <c r="W367" i="2" l="1"/>
  <c r="S367" i="2"/>
  <c r="W366" i="2"/>
  <c r="S366" i="2"/>
  <c r="W365" i="2"/>
  <c r="S365" i="2"/>
  <c r="W364" i="2"/>
  <c r="S364" i="2"/>
  <c r="W363" i="2"/>
  <c r="S363" i="2"/>
  <c r="W362" i="2"/>
  <c r="S362" i="2"/>
  <c r="W361" i="2"/>
  <c r="S361" i="2"/>
  <c r="W360" i="2"/>
  <c r="S360" i="2"/>
  <c r="W359" i="2"/>
  <c r="S359" i="2"/>
  <c r="W358" i="2"/>
  <c r="S358" i="2"/>
  <c r="W357" i="2"/>
  <c r="S357" i="2"/>
  <c r="W356" i="2"/>
  <c r="S356" i="2"/>
  <c r="W355" i="2"/>
  <c r="S355" i="2"/>
  <c r="W354" i="2"/>
  <c r="S354" i="2"/>
  <c r="W353" i="2"/>
  <c r="S353" i="2"/>
  <c r="W352" i="2"/>
  <c r="S352" i="2"/>
  <c r="W351" i="2"/>
  <c r="S351" i="2"/>
  <c r="W350" i="2"/>
  <c r="S350" i="2"/>
  <c r="W349" i="2"/>
  <c r="S349" i="2"/>
  <c r="W348" i="2"/>
  <c r="S348" i="2"/>
  <c r="W347" i="2"/>
  <c r="S347" i="2"/>
  <c r="W346" i="2"/>
  <c r="S346" i="2"/>
  <c r="W345" i="2"/>
  <c r="S345" i="2"/>
  <c r="W344" i="2"/>
  <c r="S344" i="2"/>
  <c r="W343" i="2"/>
  <c r="S343" i="2"/>
  <c r="W342" i="2"/>
  <c r="S342" i="2"/>
  <c r="W341" i="2"/>
  <c r="S341" i="2"/>
  <c r="W340" i="2"/>
  <c r="S340" i="2"/>
  <c r="W339" i="2"/>
  <c r="S339" i="2"/>
  <c r="W338" i="2"/>
  <c r="S338" i="2"/>
  <c r="W337" i="2"/>
  <c r="S337" i="2"/>
  <c r="W336" i="2"/>
  <c r="S336" i="2"/>
  <c r="W335" i="2"/>
  <c r="S335" i="2"/>
  <c r="W334" i="2"/>
  <c r="S334" i="2"/>
  <c r="W333" i="2"/>
  <c r="S333" i="2"/>
  <c r="W332" i="2"/>
  <c r="S332" i="2"/>
  <c r="W331" i="2"/>
  <c r="S331" i="2"/>
  <c r="W330" i="2"/>
  <c r="S330" i="2"/>
  <c r="W329" i="2"/>
  <c r="S329" i="2"/>
  <c r="W328" i="2"/>
  <c r="S328" i="2"/>
  <c r="W327" i="2"/>
  <c r="S327" i="2"/>
  <c r="W326" i="2"/>
  <c r="S326" i="2"/>
  <c r="W325" i="2"/>
  <c r="S325" i="2"/>
  <c r="W324" i="2"/>
  <c r="S324" i="2"/>
  <c r="W323" i="2"/>
  <c r="S323" i="2"/>
  <c r="W322" i="2"/>
  <c r="S322" i="2"/>
  <c r="W321" i="2"/>
  <c r="S321" i="2"/>
  <c r="W320" i="2"/>
  <c r="S320" i="2"/>
  <c r="W319" i="2"/>
  <c r="S319" i="2"/>
  <c r="W318" i="2"/>
  <c r="S318" i="2"/>
  <c r="W317" i="2"/>
  <c r="S317" i="2"/>
  <c r="W316" i="2"/>
  <c r="S316" i="2"/>
  <c r="W315" i="2"/>
  <c r="S315" i="2"/>
  <c r="W314" i="2"/>
  <c r="S314" i="2"/>
  <c r="W313" i="2"/>
  <c r="S313" i="2"/>
  <c r="W312" i="2"/>
  <c r="S312" i="2"/>
  <c r="W311" i="2"/>
  <c r="S311" i="2"/>
  <c r="W310" i="2"/>
  <c r="S310" i="2"/>
  <c r="W309" i="2"/>
  <c r="S309" i="2"/>
  <c r="W308" i="2"/>
  <c r="S308" i="2"/>
  <c r="W307" i="2"/>
  <c r="S307" i="2"/>
  <c r="W306" i="2"/>
  <c r="S306" i="2"/>
  <c r="W305" i="2"/>
  <c r="S305" i="2"/>
  <c r="W304" i="2"/>
  <c r="S304" i="2"/>
  <c r="W303" i="2"/>
  <c r="S303" i="2"/>
  <c r="W302" i="2"/>
  <c r="S302" i="2"/>
  <c r="W301" i="2"/>
  <c r="S301" i="2"/>
  <c r="W300" i="2"/>
  <c r="S300" i="2"/>
  <c r="W299" i="2"/>
  <c r="S299" i="2"/>
  <c r="W298" i="2"/>
  <c r="S298" i="2"/>
  <c r="W297" i="2"/>
  <c r="S297" i="2"/>
  <c r="W296" i="2"/>
  <c r="S296" i="2"/>
  <c r="W295" i="2"/>
  <c r="S295" i="2"/>
  <c r="W294" i="2"/>
  <c r="S294" i="2"/>
  <c r="W293" i="2"/>
  <c r="S293" i="2"/>
  <c r="W292" i="2"/>
  <c r="S292" i="2"/>
  <c r="W291" i="2"/>
  <c r="S291" i="2"/>
  <c r="W290" i="2"/>
  <c r="S290" i="2"/>
  <c r="W289" i="2"/>
  <c r="S289" i="2"/>
  <c r="W288" i="2"/>
  <c r="S288" i="2"/>
  <c r="W287" i="2"/>
  <c r="S287" i="2"/>
  <c r="W286" i="2"/>
  <c r="S286" i="2"/>
  <c r="W285" i="2"/>
  <c r="S285" i="2"/>
  <c r="W284" i="2"/>
  <c r="S284" i="2"/>
  <c r="W283" i="2"/>
  <c r="S283" i="2"/>
  <c r="W282" i="2"/>
  <c r="S282" i="2"/>
  <c r="W281" i="2"/>
  <c r="S281" i="2"/>
  <c r="W280" i="2"/>
  <c r="S280" i="2"/>
  <c r="W279" i="2"/>
  <c r="S279" i="2"/>
  <c r="W278" i="2"/>
  <c r="S278" i="2"/>
  <c r="W277" i="2"/>
  <c r="S277" i="2"/>
  <c r="W276" i="2"/>
  <c r="S276" i="2"/>
  <c r="W275" i="2"/>
  <c r="S275" i="2"/>
  <c r="W274" i="2"/>
  <c r="S274" i="2"/>
  <c r="W273" i="2"/>
  <c r="S273" i="2"/>
  <c r="W272" i="2"/>
  <c r="S272" i="2"/>
  <c r="W271" i="2"/>
  <c r="S271" i="2"/>
  <c r="W270" i="2"/>
  <c r="S270" i="2"/>
  <c r="W269" i="2"/>
  <c r="S269" i="2"/>
  <c r="W268" i="2"/>
  <c r="S268" i="2"/>
  <c r="W267" i="2"/>
  <c r="S267" i="2"/>
  <c r="W266" i="2"/>
  <c r="S266" i="2"/>
  <c r="W265" i="2"/>
  <c r="S265" i="2"/>
  <c r="W264" i="2"/>
  <c r="S264" i="2"/>
  <c r="W263" i="2"/>
  <c r="S263" i="2"/>
  <c r="W262" i="2"/>
  <c r="S262" i="2"/>
  <c r="W261" i="2"/>
  <c r="S261" i="2"/>
  <c r="W260" i="2"/>
  <c r="S260" i="2"/>
  <c r="W259" i="2"/>
  <c r="S259" i="2"/>
  <c r="W258" i="2"/>
  <c r="S258" i="2"/>
  <c r="W257" i="2"/>
  <c r="S257" i="2"/>
  <c r="W256" i="2"/>
  <c r="S256" i="2"/>
  <c r="W255" i="2"/>
  <c r="S255" i="2"/>
  <c r="W254" i="2"/>
  <c r="S254" i="2"/>
  <c r="W253" i="2"/>
  <c r="S253" i="2"/>
  <c r="W252" i="2"/>
  <c r="S252" i="2"/>
  <c r="W251" i="2"/>
  <c r="S251" i="2"/>
  <c r="W250" i="2"/>
  <c r="S250" i="2"/>
  <c r="W249" i="2"/>
  <c r="S249" i="2"/>
  <c r="W248" i="2"/>
  <c r="S248" i="2"/>
  <c r="W247" i="2"/>
  <c r="S247" i="2"/>
  <c r="W246" i="2"/>
  <c r="S246" i="2"/>
  <c r="W245" i="2"/>
  <c r="S245" i="2"/>
  <c r="W244" i="2"/>
  <c r="S244" i="2"/>
  <c r="W243" i="2"/>
  <c r="S243" i="2"/>
  <c r="W242" i="2"/>
  <c r="S242" i="2"/>
  <c r="W241" i="2"/>
  <c r="S241" i="2"/>
  <c r="W240" i="2"/>
  <c r="S240" i="2"/>
  <c r="W239" i="2"/>
  <c r="S239" i="2"/>
  <c r="W238" i="2"/>
  <c r="S238" i="2"/>
  <c r="W237" i="2"/>
  <c r="S237" i="2"/>
  <c r="W236" i="2"/>
  <c r="S236" i="2"/>
  <c r="W235" i="2"/>
  <c r="S235" i="2"/>
  <c r="W234" i="2"/>
  <c r="S234" i="2"/>
  <c r="W233" i="2"/>
  <c r="S233" i="2"/>
  <c r="W232" i="2"/>
  <c r="S232" i="2"/>
  <c r="W231" i="2"/>
  <c r="S231" i="2"/>
  <c r="W230" i="2"/>
  <c r="S230" i="2"/>
  <c r="W229" i="2"/>
  <c r="S229" i="2"/>
  <c r="W228" i="2"/>
  <c r="S228" i="2"/>
  <c r="W227" i="2"/>
  <c r="S227" i="2"/>
  <c r="W226" i="2"/>
  <c r="S226" i="2"/>
  <c r="W225" i="2"/>
  <c r="S225" i="2"/>
  <c r="W224" i="2"/>
  <c r="S224" i="2"/>
  <c r="W223" i="2"/>
  <c r="S223" i="2"/>
  <c r="W222" i="2"/>
  <c r="S222" i="2"/>
  <c r="W221" i="2"/>
  <c r="S221" i="2"/>
  <c r="W220" i="2"/>
  <c r="S220" i="2"/>
  <c r="W219" i="2"/>
  <c r="S219" i="2"/>
  <c r="W218" i="2"/>
  <c r="S218" i="2"/>
  <c r="W217" i="2"/>
  <c r="S217" i="2"/>
  <c r="W216" i="2"/>
  <c r="S216" i="2"/>
  <c r="W215" i="2"/>
  <c r="S215" i="2"/>
  <c r="W214" i="2"/>
  <c r="S214" i="2"/>
  <c r="W213" i="2"/>
  <c r="S213" i="2"/>
  <c r="W212" i="2"/>
  <c r="S212" i="2"/>
  <c r="W211" i="2"/>
  <c r="S211" i="2"/>
  <c r="W210" i="2"/>
  <c r="S210" i="2"/>
  <c r="W209" i="2"/>
  <c r="S209" i="2"/>
  <c r="W208" i="2"/>
  <c r="S208" i="2"/>
  <c r="W207" i="2"/>
  <c r="S207" i="2"/>
  <c r="W206" i="2"/>
  <c r="S206" i="2"/>
  <c r="W205" i="2"/>
  <c r="S205" i="2"/>
  <c r="W204" i="2"/>
  <c r="S204" i="2"/>
  <c r="W203" i="2"/>
  <c r="S203" i="2"/>
  <c r="W202" i="2"/>
  <c r="S202" i="2"/>
  <c r="W201" i="2"/>
  <c r="S201" i="2"/>
  <c r="W200" i="2"/>
  <c r="S200" i="2"/>
  <c r="W199" i="2"/>
  <c r="S199" i="2"/>
  <c r="W198" i="2"/>
  <c r="S198" i="2"/>
  <c r="W197" i="2"/>
  <c r="S197" i="2"/>
  <c r="W196" i="2"/>
  <c r="S196" i="2"/>
  <c r="W195" i="2"/>
  <c r="S195" i="2"/>
  <c r="W194" i="2"/>
  <c r="S194" i="2"/>
  <c r="W193" i="2"/>
  <c r="S193" i="2"/>
  <c r="W192" i="2"/>
  <c r="S192" i="2"/>
  <c r="W191" i="2"/>
  <c r="S191" i="2"/>
  <c r="W190" i="2"/>
  <c r="S190" i="2"/>
  <c r="W189" i="2"/>
  <c r="S189" i="2"/>
  <c r="W188" i="2"/>
  <c r="S188" i="2"/>
  <c r="W187" i="2"/>
  <c r="S187" i="2"/>
  <c r="W186" i="2"/>
  <c r="S186" i="2"/>
  <c r="W185" i="2"/>
  <c r="S185" i="2"/>
  <c r="W184" i="2"/>
  <c r="S184" i="2"/>
  <c r="W183" i="2"/>
  <c r="S183" i="2"/>
  <c r="W182" i="2"/>
  <c r="S182" i="2"/>
  <c r="W181" i="2"/>
  <c r="S181" i="2"/>
  <c r="W180" i="2"/>
  <c r="S180" i="2"/>
  <c r="W179" i="2"/>
  <c r="S179" i="2"/>
  <c r="W178" i="2"/>
  <c r="S178" i="2"/>
  <c r="W177" i="2"/>
  <c r="S177" i="2"/>
  <c r="W176" i="2"/>
  <c r="S176" i="2"/>
  <c r="W175" i="2"/>
  <c r="S175" i="2"/>
  <c r="W174" i="2"/>
  <c r="S174" i="2"/>
  <c r="W173" i="2"/>
  <c r="S173" i="2"/>
  <c r="W172" i="2"/>
  <c r="S172" i="2"/>
  <c r="W171" i="2"/>
  <c r="S171" i="2"/>
  <c r="W170" i="2"/>
  <c r="S170" i="2"/>
  <c r="W169" i="2"/>
  <c r="S169" i="2"/>
  <c r="W168" i="2"/>
  <c r="S168" i="2"/>
  <c r="W167" i="2"/>
  <c r="S167" i="2"/>
  <c r="W166" i="2"/>
  <c r="S166" i="2"/>
  <c r="W165" i="2"/>
  <c r="S165" i="2"/>
  <c r="W164" i="2"/>
  <c r="S164" i="2"/>
  <c r="W163" i="2"/>
  <c r="S163" i="2"/>
  <c r="W162" i="2"/>
  <c r="S162" i="2"/>
  <c r="W161" i="2"/>
  <c r="S161" i="2"/>
  <c r="W160" i="2"/>
  <c r="S160" i="2"/>
  <c r="W159" i="2"/>
  <c r="S159" i="2"/>
  <c r="W158" i="2"/>
  <c r="S158" i="2"/>
  <c r="W157" i="2"/>
  <c r="S157" i="2"/>
  <c r="W156" i="2"/>
  <c r="S156" i="2"/>
  <c r="W155" i="2"/>
  <c r="S155" i="2"/>
  <c r="W154" i="2"/>
  <c r="S154" i="2"/>
  <c r="W153" i="2"/>
  <c r="S153" i="2"/>
  <c r="W152" i="2"/>
  <c r="S152" i="2"/>
  <c r="W151" i="2"/>
  <c r="S151" i="2"/>
  <c r="W150" i="2"/>
  <c r="S150" i="2"/>
  <c r="W149" i="2"/>
  <c r="S149" i="2"/>
  <c r="W148" i="2"/>
  <c r="S148" i="2"/>
  <c r="W147" i="2"/>
  <c r="S147" i="2"/>
  <c r="W146" i="2"/>
  <c r="S146" i="2"/>
  <c r="W145" i="2"/>
  <c r="S145" i="2"/>
  <c r="W144" i="2"/>
  <c r="S144" i="2"/>
  <c r="W143" i="2"/>
  <c r="S143" i="2"/>
  <c r="W142" i="2"/>
  <c r="S142" i="2"/>
  <c r="W141" i="2"/>
  <c r="S141" i="2"/>
  <c r="W140" i="2"/>
  <c r="S140" i="2"/>
  <c r="W139" i="2"/>
  <c r="S139" i="2"/>
  <c r="W138" i="2"/>
  <c r="S138" i="2"/>
  <c r="W137" i="2"/>
  <c r="S137" i="2"/>
  <c r="W136" i="2"/>
  <c r="S136" i="2"/>
  <c r="W135" i="2"/>
  <c r="S135" i="2"/>
  <c r="W134" i="2"/>
  <c r="S134" i="2"/>
  <c r="W133" i="2"/>
  <c r="S133" i="2"/>
  <c r="W132" i="2"/>
  <c r="S132" i="2"/>
  <c r="W131" i="2"/>
  <c r="S131" i="2"/>
  <c r="W130" i="2"/>
  <c r="S130" i="2"/>
  <c r="W129" i="2"/>
  <c r="S129" i="2"/>
  <c r="W128" i="2"/>
  <c r="S128" i="2"/>
  <c r="W127" i="2"/>
  <c r="S127" i="2"/>
  <c r="W126" i="2"/>
  <c r="S126" i="2"/>
  <c r="W125" i="2"/>
  <c r="S125" i="2"/>
  <c r="W124" i="2"/>
  <c r="S124" i="2"/>
  <c r="W123" i="2"/>
  <c r="S123" i="2"/>
  <c r="W122" i="2"/>
  <c r="S122" i="2"/>
  <c r="W121" i="2"/>
  <c r="S121" i="2"/>
  <c r="W120" i="2"/>
  <c r="S120" i="2"/>
  <c r="W119" i="2"/>
  <c r="S119" i="2"/>
  <c r="W118" i="2"/>
  <c r="S118" i="2"/>
  <c r="W117" i="2"/>
  <c r="S117" i="2"/>
  <c r="W116" i="2"/>
  <c r="S116" i="2"/>
  <c r="W115" i="2"/>
  <c r="S115" i="2"/>
  <c r="W114" i="2"/>
  <c r="S114" i="2"/>
  <c r="W113" i="2"/>
  <c r="S113" i="2"/>
  <c r="W112" i="2"/>
  <c r="S112" i="2"/>
  <c r="W111" i="2"/>
  <c r="S111" i="2"/>
  <c r="W110" i="2"/>
  <c r="S110" i="2"/>
  <c r="W109" i="2"/>
  <c r="S109" i="2"/>
  <c r="W108" i="2"/>
  <c r="S108" i="2"/>
  <c r="W107" i="2"/>
  <c r="S107" i="2"/>
  <c r="W106" i="2"/>
  <c r="S106" i="2"/>
  <c r="W105" i="2"/>
  <c r="S105" i="2"/>
  <c r="W104" i="2"/>
  <c r="S104" i="2"/>
  <c r="W103" i="2"/>
  <c r="S103" i="2"/>
  <c r="W102" i="2"/>
  <c r="S102" i="2"/>
  <c r="W101" i="2"/>
  <c r="S101" i="2"/>
  <c r="W100" i="2"/>
  <c r="S100" i="2"/>
  <c r="W99" i="2"/>
  <c r="S99" i="2"/>
  <c r="W98" i="2"/>
  <c r="S98" i="2"/>
  <c r="W97" i="2"/>
  <c r="S97" i="2"/>
  <c r="W96" i="2"/>
  <c r="S96" i="2"/>
  <c r="W95" i="2"/>
  <c r="S95" i="2"/>
  <c r="W94" i="2"/>
  <c r="S94" i="2"/>
  <c r="W93" i="2"/>
  <c r="S93" i="2"/>
  <c r="W92" i="2"/>
  <c r="S92" i="2"/>
  <c r="W91" i="2"/>
  <c r="S91" i="2"/>
  <c r="W90" i="2"/>
  <c r="S90" i="2"/>
  <c r="W89" i="2"/>
  <c r="S89" i="2"/>
  <c r="W88" i="2"/>
  <c r="S88" i="2"/>
  <c r="W87" i="2"/>
  <c r="S87" i="2"/>
  <c r="W86" i="2"/>
  <c r="S86" i="2"/>
  <c r="W85" i="2"/>
  <c r="S85" i="2"/>
  <c r="W84" i="2"/>
  <c r="S84" i="2"/>
  <c r="W83" i="2"/>
  <c r="S83" i="2"/>
  <c r="W82" i="2"/>
  <c r="S82" i="2"/>
  <c r="W81" i="2"/>
  <c r="S81" i="2"/>
  <c r="W80" i="2"/>
  <c r="S80" i="2"/>
  <c r="W79" i="2"/>
  <c r="S79" i="2"/>
  <c r="W78" i="2"/>
  <c r="S78" i="2"/>
  <c r="W77" i="2"/>
  <c r="S77" i="2"/>
  <c r="W76" i="2"/>
  <c r="S76" i="2"/>
  <c r="W75" i="2"/>
  <c r="S75" i="2"/>
  <c r="W74" i="2"/>
  <c r="S74" i="2"/>
  <c r="W73" i="2"/>
  <c r="S73" i="2"/>
  <c r="W72" i="2"/>
  <c r="S72" i="2"/>
  <c r="W71" i="2"/>
  <c r="S71" i="2"/>
  <c r="W70" i="2"/>
  <c r="S70" i="2"/>
  <c r="W69" i="2"/>
  <c r="S69" i="2"/>
  <c r="W68" i="2"/>
  <c r="S68" i="2"/>
  <c r="W67" i="2"/>
  <c r="S67" i="2"/>
  <c r="W66" i="2"/>
  <c r="S66" i="2"/>
  <c r="W65" i="2"/>
  <c r="S65" i="2"/>
  <c r="W64" i="2"/>
  <c r="S64" i="2"/>
  <c r="W63" i="2"/>
  <c r="S63" i="2"/>
  <c r="W62" i="2"/>
  <c r="S62" i="2"/>
  <c r="W61" i="2"/>
  <c r="S61" i="2"/>
  <c r="W60" i="2"/>
  <c r="S60" i="2"/>
  <c r="W59" i="2"/>
  <c r="S59" i="2"/>
  <c r="W58" i="2"/>
  <c r="S58" i="2"/>
  <c r="W57" i="2"/>
  <c r="S57" i="2"/>
  <c r="W56" i="2"/>
  <c r="S56" i="2"/>
  <c r="W55" i="2"/>
  <c r="S55" i="2"/>
  <c r="W54" i="2"/>
  <c r="S54" i="2"/>
  <c r="W53" i="2"/>
  <c r="S53" i="2"/>
  <c r="W52" i="2"/>
  <c r="S52" i="2"/>
  <c r="W51" i="2"/>
  <c r="S51" i="2"/>
  <c r="W50" i="2"/>
  <c r="S50" i="2"/>
  <c r="W49" i="2"/>
  <c r="S49" i="2"/>
  <c r="W48" i="2"/>
  <c r="S48" i="2"/>
  <c r="W47" i="2"/>
  <c r="S47" i="2"/>
  <c r="W46" i="2"/>
  <c r="S46" i="2"/>
  <c r="W45" i="2"/>
  <c r="S45" i="2"/>
  <c r="W44" i="2"/>
  <c r="S44" i="2"/>
  <c r="W43" i="2"/>
  <c r="S43" i="2"/>
  <c r="W42" i="2"/>
  <c r="S42" i="2"/>
  <c r="W41" i="2"/>
  <c r="S41" i="2"/>
  <c r="W40" i="2"/>
  <c r="S40" i="2"/>
  <c r="W39" i="2"/>
  <c r="S39" i="2"/>
  <c r="W38" i="2"/>
  <c r="S38" i="2"/>
  <c r="W37" i="2"/>
  <c r="S37" i="2"/>
  <c r="W36" i="2"/>
  <c r="S36" i="2"/>
  <c r="W35" i="2"/>
  <c r="S35" i="2"/>
  <c r="W34" i="2"/>
  <c r="S34" i="2"/>
  <c r="W33" i="2"/>
  <c r="S33" i="2"/>
  <c r="W32" i="2"/>
  <c r="S32" i="2"/>
  <c r="W31" i="2"/>
  <c r="S31" i="2"/>
  <c r="W30" i="2"/>
  <c r="S30" i="2"/>
  <c r="W29" i="2"/>
  <c r="S29" i="2"/>
  <c r="W28" i="2"/>
  <c r="S28" i="2"/>
  <c r="W27" i="2"/>
  <c r="S27" i="2"/>
  <c r="W26" i="2"/>
  <c r="S26" i="2"/>
  <c r="W25" i="2"/>
  <c r="S25" i="2"/>
  <c r="W24" i="2"/>
  <c r="S24" i="2"/>
  <c r="W23" i="2"/>
  <c r="S23" i="2"/>
  <c r="W22" i="2"/>
  <c r="S22" i="2"/>
  <c r="W21" i="2"/>
  <c r="S21" i="2"/>
  <c r="W20" i="2"/>
  <c r="S20" i="2"/>
  <c r="W19" i="2"/>
  <c r="S19" i="2"/>
  <c r="W18" i="2"/>
  <c r="S18" i="2"/>
  <c r="W17" i="2"/>
  <c r="S17" i="2"/>
  <c r="W16" i="2"/>
  <c r="S16" i="2"/>
  <c r="W15" i="2"/>
  <c r="S15" i="2"/>
  <c r="W14" i="2"/>
  <c r="S14" i="2"/>
  <c r="W13" i="2"/>
  <c r="S13" i="2"/>
  <c r="W12" i="2"/>
  <c r="S12" i="2"/>
  <c r="W11" i="2"/>
  <c r="S11" i="2"/>
  <c r="W10" i="2"/>
  <c r="S10" i="2"/>
  <c r="W9" i="2"/>
  <c r="S9" i="2"/>
  <c r="W8" i="2"/>
  <c r="S8" i="2"/>
  <c r="W7" i="2"/>
  <c r="S7" i="2"/>
  <c r="W6" i="2"/>
  <c r="S6" i="2"/>
  <c r="W5" i="2"/>
  <c r="S5" i="2"/>
  <c r="X5" i="2" s="1"/>
  <c r="X22" i="2" l="1"/>
  <c r="X24" i="2"/>
  <c r="X26" i="2"/>
  <c r="X28" i="2"/>
  <c r="X30" i="2"/>
  <c r="X34" i="2"/>
  <c r="X36" i="2"/>
  <c r="X38" i="2"/>
  <c r="X40" i="2"/>
  <c r="X42" i="2"/>
  <c r="X62" i="2"/>
  <c r="X66" i="2"/>
  <c r="X68" i="2"/>
  <c r="X76" i="2"/>
  <c r="X98" i="2"/>
  <c r="X100" i="2"/>
  <c r="X110" i="2"/>
  <c r="X116" i="2"/>
  <c r="X122" i="2"/>
  <c r="X124" i="2"/>
  <c r="X126" i="2"/>
  <c r="X134" i="2"/>
  <c r="X136" i="2"/>
  <c r="X202" i="2"/>
  <c r="X210" i="2"/>
  <c r="X214" i="2"/>
  <c r="X216" i="2"/>
  <c r="X242" i="2"/>
  <c r="X339" i="2"/>
  <c r="X341" i="2"/>
  <c r="X351" i="2"/>
  <c r="X359" i="2"/>
  <c r="X363" i="2"/>
  <c r="X365" i="2"/>
  <c r="X33" i="2"/>
  <c r="X65" i="2"/>
  <c r="X109" i="2"/>
  <c r="X137" i="2"/>
  <c r="X358" i="2"/>
  <c r="X362" i="2"/>
  <c r="X333" i="2"/>
  <c r="X153" i="2"/>
  <c r="X155" i="2"/>
  <c r="X157" i="2"/>
  <c r="X161" i="2"/>
  <c r="X171" i="2"/>
  <c r="X173" i="2"/>
  <c r="X177" i="2"/>
  <c r="X249" i="2"/>
  <c r="X251" i="2"/>
  <c r="X253" i="2"/>
  <c r="X274" i="2"/>
  <c r="X286" i="2"/>
  <c r="X288" i="2"/>
  <c r="X290" i="2"/>
  <c r="X294" i="2"/>
  <c r="X302" i="2"/>
  <c r="X320" i="2"/>
  <c r="X322" i="2"/>
  <c r="X328" i="2"/>
  <c r="X330" i="2"/>
  <c r="X334" i="2"/>
  <c r="X338" i="2"/>
  <c r="X342" i="2"/>
  <c r="X344" i="2"/>
  <c r="X346" i="2"/>
  <c r="X350" i="2"/>
  <c r="X145" i="2"/>
  <c r="X181" i="2"/>
  <c r="X201" i="2"/>
  <c r="X265" i="2"/>
  <c r="X79" i="2"/>
  <c r="X81" i="2"/>
  <c r="X85" i="2"/>
  <c r="X95" i="2"/>
  <c r="X97" i="2"/>
  <c r="X117" i="2"/>
  <c r="X121" i="2"/>
  <c r="X125" i="2"/>
  <c r="X127" i="2"/>
  <c r="X129" i="2"/>
  <c r="X133" i="2"/>
  <c r="X152" i="2"/>
  <c r="X196" i="2"/>
  <c r="X200" i="2"/>
  <c r="X254" i="2"/>
  <c r="X256" i="2"/>
  <c r="X266" i="2"/>
  <c r="X275" i="2"/>
  <c r="X277" i="2"/>
  <c r="X311" i="2"/>
  <c r="X6" i="2"/>
  <c r="X20" i="2"/>
  <c r="X345" i="2"/>
  <c r="X47" i="2"/>
  <c r="X49" i="2"/>
  <c r="X53" i="2"/>
  <c r="X71" i="2"/>
  <c r="X73" i="2"/>
  <c r="X248" i="2"/>
  <c r="X282" i="2"/>
  <c r="X306" i="2"/>
  <c r="X314" i="2"/>
  <c r="X21" i="2"/>
  <c r="X37" i="2"/>
  <c r="X52" i="2"/>
  <c r="X90" i="2"/>
  <c r="X92" i="2"/>
  <c r="X94" i="2"/>
  <c r="X156" i="2"/>
  <c r="X164" i="2"/>
  <c r="X176" i="2"/>
  <c r="X182" i="2"/>
  <c r="X184" i="2"/>
  <c r="X186" i="2"/>
  <c r="X209" i="2"/>
  <c r="X217" i="2"/>
  <c r="X219" i="2"/>
  <c r="X221" i="2"/>
  <c r="X227" i="2"/>
  <c r="X229" i="2"/>
  <c r="X235" i="2"/>
  <c r="X237" i="2"/>
  <c r="X241" i="2"/>
  <c r="X74" i="2"/>
  <c r="X120" i="2"/>
  <c r="X138" i="2"/>
  <c r="X146" i="2"/>
  <c r="X150" i="2"/>
  <c r="X187" i="2"/>
  <c r="X189" i="2"/>
  <c r="X195" i="2"/>
  <c r="X197" i="2"/>
  <c r="X222" i="2"/>
  <c r="X224" i="2"/>
  <c r="X230" i="2"/>
  <c r="X232" i="2"/>
  <c r="X234" i="2"/>
  <c r="X240" i="2"/>
  <c r="X267" i="2"/>
  <c r="X289" i="2"/>
  <c r="X301" i="2"/>
  <c r="X321" i="2"/>
  <c r="X335" i="2"/>
  <c r="X366" i="2"/>
  <c r="X149" i="2"/>
  <c r="X228" i="2"/>
  <c r="X84" i="2"/>
  <c r="X88" i="2"/>
  <c r="X113" i="2"/>
  <c r="X213" i="2"/>
  <c r="X54" i="2"/>
  <c r="X58" i="2"/>
  <c r="X60" i="2"/>
  <c r="X69" i="2"/>
  <c r="X166" i="2"/>
  <c r="X168" i="2"/>
  <c r="X170" i="2"/>
  <c r="X245" i="2"/>
  <c r="X252" i="2"/>
  <c r="X303" i="2"/>
  <c r="X307" i="2"/>
  <c r="X309" i="2"/>
  <c r="X326" i="2"/>
  <c r="X357" i="2"/>
  <c r="X13" i="2"/>
  <c r="X32" i="2"/>
  <c r="X45" i="2"/>
  <c r="X77" i="2"/>
  <c r="X104" i="2"/>
  <c r="X108" i="2"/>
  <c r="X144" i="2"/>
  <c r="X180" i="2"/>
  <c r="X193" i="2"/>
  <c r="X208" i="2"/>
  <c r="X260" i="2"/>
  <c r="X271" i="2"/>
  <c r="X281" i="2"/>
  <c r="X283" i="2"/>
  <c r="X285" i="2"/>
  <c r="X315" i="2"/>
  <c r="X317" i="2"/>
  <c r="X323" i="2"/>
  <c r="X325" i="2"/>
  <c r="X327" i="2"/>
  <c r="X367" i="2"/>
  <c r="X8" i="2"/>
  <c r="X10" i="2"/>
  <c r="X12" i="2"/>
  <c r="X14" i="2"/>
  <c r="X25" i="2"/>
  <c r="X29" i="2"/>
  <c r="X31" i="2"/>
  <c r="X57" i="2"/>
  <c r="X61" i="2"/>
  <c r="X63" i="2"/>
  <c r="X72" i="2"/>
  <c r="X78" i="2"/>
  <c r="X89" i="2"/>
  <c r="X101" i="2"/>
  <c r="X103" i="2"/>
  <c r="X105" i="2"/>
  <c r="X158" i="2"/>
  <c r="X160" i="2"/>
  <c r="X169" i="2"/>
  <c r="X190" i="2"/>
  <c r="X192" i="2"/>
  <c r="X218" i="2"/>
  <c r="X233" i="2"/>
  <c r="X246" i="2"/>
  <c r="X257" i="2"/>
  <c r="X259" i="2"/>
  <c r="X261" i="2"/>
  <c r="X268" i="2"/>
  <c r="X272" i="2"/>
  <c r="X278" i="2"/>
  <c r="X280" i="2"/>
  <c r="X295" i="2"/>
  <c r="X310" i="2"/>
  <c r="X312" i="2"/>
  <c r="X347" i="2"/>
  <c r="X188" i="2"/>
  <c r="X15" i="2"/>
  <c r="X17" i="2"/>
  <c r="X64" i="2"/>
  <c r="X118" i="2"/>
  <c r="X139" i="2"/>
  <c r="X141" i="2"/>
  <c r="X220" i="2"/>
  <c r="X313" i="2"/>
  <c r="X96" i="2"/>
  <c r="X148" i="2"/>
  <c r="X178" i="2"/>
  <c r="X185" i="2"/>
  <c r="X198" i="2"/>
  <c r="X203" i="2"/>
  <c r="X205" i="2"/>
  <c r="X250" i="2"/>
  <c r="X279" i="2"/>
  <c r="X296" i="2"/>
  <c r="X298" i="2"/>
  <c r="X343" i="2"/>
  <c r="X352" i="2"/>
  <c r="X354" i="2"/>
  <c r="X35" i="2"/>
  <c r="X46" i="2"/>
  <c r="X56" i="2"/>
  <c r="X86" i="2"/>
  <c r="X93" i="2"/>
  <c r="X106" i="2"/>
  <c r="X111" i="2"/>
  <c r="X128" i="2"/>
  <c r="X130" i="2"/>
  <c r="X132" i="2"/>
  <c r="X154" i="2"/>
  <c r="X163" i="2"/>
  <c r="X165" i="2"/>
  <c r="X225" i="2"/>
  <c r="X262" i="2"/>
  <c r="X264" i="2"/>
  <c r="X291" i="2"/>
  <c r="X293" i="2"/>
  <c r="X318" i="2"/>
  <c r="X212" i="2"/>
  <c r="X244" i="2"/>
  <c r="X270" i="2"/>
  <c r="X273" i="2"/>
  <c r="X305" i="2"/>
  <c r="X337" i="2"/>
  <c r="X349" i="2"/>
  <c r="X361" i="2"/>
  <c r="X9" i="2"/>
  <c r="X16" i="2"/>
  <c r="X18" i="2"/>
  <c r="X41" i="2"/>
  <c r="X48" i="2"/>
  <c r="X50" i="2"/>
  <c r="X55" i="2"/>
  <c r="X70" i="2"/>
  <c r="X80" i="2"/>
  <c r="X82" i="2"/>
  <c r="X87" i="2"/>
  <c r="X102" i="2"/>
  <c r="X112" i="2"/>
  <c r="X114" i="2"/>
  <c r="X119" i="2"/>
  <c r="X140" i="2"/>
  <c r="X142" i="2"/>
  <c r="X147" i="2"/>
  <c r="X162" i="2"/>
  <c r="X172" i="2"/>
  <c r="X174" i="2"/>
  <c r="X179" i="2"/>
  <c r="X194" i="2"/>
  <c r="X204" i="2"/>
  <c r="X206" i="2"/>
  <c r="X211" i="2"/>
  <c r="X226" i="2"/>
  <c r="X236" i="2"/>
  <c r="X238" i="2"/>
  <c r="X243" i="2"/>
  <c r="X258" i="2"/>
  <c r="X269" i="2"/>
  <c r="X287" i="2"/>
  <c r="X297" i="2"/>
  <c r="X299" i="2"/>
  <c r="X304" i="2"/>
  <c r="X319" i="2"/>
  <c r="X329" i="2"/>
  <c r="X331" i="2"/>
  <c r="X336" i="2"/>
  <c r="X353" i="2"/>
  <c r="X355" i="2"/>
  <c r="X360" i="2"/>
  <c r="X19" i="2"/>
  <c r="X44" i="2"/>
  <c r="X7" i="2"/>
  <c r="X11" i="2"/>
  <c r="X27" i="2"/>
  <c r="X43" i="2"/>
  <c r="X23" i="2"/>
  <c r="X39" i="2"/>
  <c r="X51" i="2"/>
  <c r="X59" i="2"/>
  <c r="X67" i="2"/>
  <c r="X75" i="2"/>
  <c r="X83" i="2"/>
  <c r="X91" i="2"/>
  <c r="X99" i="2"/>
  <c r="X107" i="2"/>
  <c r="X115" i="2"/>
  <c r="X123" i="2"/>
  <c r="X131" i="2"/>
  <c r="X135" i="2"/>
  <c r="X143" i="2"/>
  <c r="X151" i="2"/>
  <c r="X159" i="2"/>
  <c r="X167" i="2"/>
  <c r="X175" i="2"/>
  <c r="X183" i="2"/>
  <c r="X191" i="2"/>
  <c r="X199" i="2"/>
  <c r="X207" i="2"/>
  <c r="X215" i="2"/>
  <c r="X223" i="2"/>
  <c r="X231" i="2"/>
  <c r="X239" i="2"/>
  <c r="X247" i="2"/>
  <c r="X255" i="2"/>
  <c r="X263" i="2"/>
  <c r="X276" i="2"/>
  <c r="X284" i="2"/>
  <c r="X292" i="2"/>
  <c r="X300" i="2"/>
  <c r="X308" i="2"/>
  <c r="X316" i="2"/>
  <c r="X324" i="2"/>
  <c r="X332" i="2"/>
  <c r="X340" i="2"/>
  <c r="X348" i="2"/>
  <c r="X356" i="2"/>
  <c r="X364" i="2"/>
</calcChain>
</file>

<file path=xl/sharedStrings.xml><?xml version="1.0" encoding="utf-8"?>
<sst xmlns="http://schemas.openxmlformats.org/spreadsheetml/2006/main" count="838" uniqueCount="246">
  <si>
    <t>AXA Leben AG</t>
  </si>
  <si>
    <t>Skandia Leben AG</t>
  </si>
  <si>
    <t>ADC1DL Aufteilung nach Branchen: Leben direkt</t>
  </si>
  <si>
    <t>ADILD03100 Einzelkapitalversicherung auf den Todes- und Erlebensfall (A3.1); (CH + FB)</t>
  </si>
  <si>
    <t>ADILD03200 Einzelrentenversicherung (A3.2); (CH + FB)</t>
  </si>
  <si>
    <t>ADILD03300 Sonstige Einzellebensversicherung (A3.3); (CH + FB)</t>
  </si>
  <si>
    <t>ADILD09000 Sonstige Lebensversicherung (A6.3, A7); (CH + FB)</t>
  </si>
  <si>
    <t>ADC1RL Aufteilung nach Branchen: Leben indirekt</t>
  </si>
  <si>
    <t>ADILR03100 RE: Einzelkapitalversicherung (A3.1); (CH + FB)</t>
  </si>
  <si>
    <t>ADILR03200 RE: Einzelrentenversicherung (A3.2); (CH + FB)</t>
  </si>
  <si>
    <t>ADILR03300 RE: Sonstige Einzellebensversicherung (A3.3); (CH + FB)</t>
  </si>
  <si>
    <t>ADILR08000 RE: Kollektivlebensversicherung (A1, A3.4); (CH + FB)</t>
  </si>
  <si>
    <t>ADILR09000 RE: Sonstige Lebensversicherung (A6.3, A7); (CH + FB)</t>
  </si>
  <si>
    <t>ADC1DS Aufteilung nach Branchen: Nicht-Leben direkt</t>
  </si>
  <si>
    <t>ADISD01000 Unfallversicherung (CH + FB)</t>
  </si>
  <si>
    <t>ADISD02000 Krankenversicherung (CH + FB)</t>
  </si>
  <si>
    <t>ADC1RS Aufteilung nach Branchen: Nicht-Leben indirekt</t>
  </si>
  <si>
    <t>ADISR01000 RE: Unfallversicherung (CH + FB)</t>
  </si>
  <si>
    <t>ADISR02000 RE: Krankenversicherung (CH + FB)</t>
  </si>
  <si>
    <t>ADILD01000 Kollektivlebensversicherung im Rahmen der beruflichen Vorsorge (A1); (CH)</t>
  </si>
  <si>
    <t>ADILD03400 Kollektivlebensversicherung  ausserhalb der BV (A3.4); (CH)</t>
  </si>
  <si>
    <t>ADILD06300 Sonstige Kapitalisationsgeschäfte (A6.3); (CH)</t>
  </si>
  <si>
    <t>ADC022 Aufteilung in Vorsorge 3a und Vorsorge 3b (pro Branche)</t>
  </si>
  <si>
    <t>ADI1530 Vorsorge 3a und Kollektivversicherung</t>
  </si>
  <si>
    <t>ADI1540 Vorsorge 3b</t>
  </si>
  <si>
    <t>ADISD01100 Einzelunfallversicherung (CH)</t>
  </si>
  <si>
    <t>ADISD01200 Obligatorische Berufsunfallversicherung - BU nach UVG (CH)</t>
  </si>
  <si>
    <t>ADISD01300 Freiwillige UVG-Versicherung (CH)</t>
  </si>
  <si>
    <t>ADISD01400 UVG-Zusatzversicherung (CH)</t>
  </si>
  <si>
    <t>ADISD01500 Motorfahrzeuginsassen-Unfallversicherung (CH)</t>
  </si>
  <si>
    <t>ADISD01600 Übrige Kollektivunfallversicherung (CH)</t>
  </si>
  <si>
    <t>ADISD01700 Obligatorische Nichtberufsunfallversicherung - NBU nach UVG (CH)</t>
  </si>
  <si>
    <t>ADISD02100 VVG Krankenversicherung: Ambulante Heilbehandlungen (CH)</t>
  </si>
  <si>
    <t>ADISD02200 VVG Krankenversicherung: Stationäre Heilbehandlungen (CH)</t>
  </si>
  <si>
    <t>ADISD02300 VVG Krankenversicherung: Pflege (CH)</t>
  </si>
  <si>
    <t>ADISD02400 VVG Einzelkrankenversicherung: Erwerbsausfall (CH)</t>
  </si>
  <si>
    <t>ADISD02500 VVG Kollektivkrankenversicherung: Erwerbsausfall (CH)</t>
  </si>
  <si>
    <t>ADISR01800 RE: Arbeitsunfälle und Berufskrankheiten (CH)</t>
  </si>
  <si>
    <t>ADISR01900 RE: Unfall: Übrige (CH)</t>
  </si>
  <si>
    <t xml:space="preserve">ADC1DA Aufteilung nach Arten der anteilgebundenen Lebensversicherung </t>
  </si>
  <si>
    <t>ADILD02000 Anteilgebundene Lebensversicherung (A2); (FB)</t>
  </si>
  <si>
    <t>ADILD02100 An Fondsanteile gebundene Kapitalversicherung ( A2.1, A2.2); (CH)</t>
  </si>
  <si>
    <t>ADILD02300 An Fondsanteile gebundene Rentenversicherung (A2.3); (CH)</t>
  </si>
  <si>
    <t>ADILD02400 An interne Anlagebestände und andere Bezugswerte gebundene Kapitalversicherung (A2.4, A2.5); (CH)</t>
  </si>
  <si>
    <t>ADILD02600 An interne Anlagebestände und andere Bezugswerte gebundene Rentenversicherung (A2.6); (CH)</t>
  </si>
  <si>
    <t>ADILD06100 Fondsanteilgebundene Kapitalisationsgeschäfte (A6.1); (CH)</t>
  </si>
  <si>
    <t>ADILD06200 An interne Anlagebestände gebundene Kapitalisationsgeschäfte (A6.2); (CH)</t>
  </si>
  <si>
    <t>ADC1RA Aufteilung nach Arten der anteilgebundenen Lebensversicherung</t>
  </si>
  <si>
    <t>ADILR02000 RE: Anteilgebundene Lebensversicherung (A2); (FB)</t>
  </si>
  <si>
    <t>ADILR02700 RE: An Fondsanteile und interne Anlagebestände gebundene Versicherung, mit Garantien (A2.2, A2.5); (CH)</t>
  </si>
  <si>
    <t>ADILR02800 RE: An Fondsanteile und interne Anlagebestände gebundene Versicherung, sonstige (A2.1, A2.3, A2.4, A2.6, A6.1, A6.2); (CH)</t>
  </si>
  <si>
    <t>ADC023 Aufteilung in Vorsorge 3a und Vorsorge 3b (pro Art der anteilgebundenen Lebensversicherung)</t>
  </si>
  <si>
    <t>301000000 Gebuchte Prämien: Brutto</t>
  </si>
  <si>
    <t>301100000 Gebuchte Prämien (Leben): Brutto</t>
  </si>
  <si>
    <t>301110000 Gebuchte Prämien (Leben); direktes Geschäft: Brutto</t>
  </si>
  <si>
    <t>301110100 Gebuchte Prämien - periodische Prämien: Brutto</t>
  </si>
  <si>
    <t>301110200 Gebuchte Prämien - Einmaleinlagen aus laufender Tätigkeit: Brutto</t>
  </si>
  <si>
    <t>301110300 Gebuchte Prämien - Einmaleinlagen aus Portefeuilleübernahmen: Brutto</t>
  </si>
  <si>
    <t>301110400 Gebuchte Prämien - Buchmässige Prämien aus zur Leistungserhöhung verwendeten Überschussanteilen: Brutto</t>
  </si>
  <si>
    <t>301120100 Gebuchte Prämien (Leben); indirektes Geschäft: Brutto</t>
  </si>
  <si>
    <t>301200000 Gebuchte Prämien für anteilgebundene Lebensversicherung: Brutto</t>
  </si>
  <si>
    <t>301210000 Gebuchte Prämien für anteilgebundene Lebensversicherung; direktes Geschäft: Brutto</t>
  </si>
  <si>
    <t>301210100 Gebuchte Prämien - periodische Prämien für anteilgebundene Lebensversicherung: Brutto</t>
  </si>
  <si>
    <t>301210200 Gebuchte Prämien - Einmaleinlagen aus laufender Tätigkeit für anteilgebundene Lebensversicherung: Brutto</t>
  </si>
  <si>
    <t>301210300 Gebuchte Prämien - Einmaleinlagen aus Portefeuilleübernahmen für anteilgebundene Lebensversicherung: Brutto</t>
  </si>
  <si>
    <t>301210400 Gebuchte Prämien - Buchmässige Prämien aus zur Leistungserhöhung verwendeten Überschussanteilen für anteilgebundene Lebensversicherung: Brutto</t>
  </si>
  <si>
    <t>301220100 Gebuchte Prämien für anteilgebundene Lebensversicherung; indirektes Geschäft: Brutto</t>
  </si>
  <si>
    <t>301300000 Gebuchte Prämien (Nicht-Leben): Brutto</t>
  </si>
  <si>
    <t>301300100 Gebuchte Prämien (Nicht-Leben); direktes Geschäft: Brutto</t>
  </si>
  <si>
    <t>301300200 Gebuchte Prämien (Nicht-Leben); indirektes Geschäft: Brutto</t>
  </si>
  <si>
    <t>304000000 Veränderung der Prämienüberträge: Brutto</t>
  </si>
  <si>
    <t>304100000 Veränderung der Prämienüberträge (Leben): Brutto</t>
  </si>
  <si>
    <t>304100100 Veränderung der Prämienüberträge (Leben); direktes Geschäft: Brutto</t>
  </si>
  <si>
    <t>304100200 Veränderung der Prämienüberträge (Leben); indirektes Geschäft: Brutto</t>
  </si>
  <si>
    <t>304200000 Veränderung der Prämienüberträge für anteilgebundene Lebensversicherung: Brutto</t>
  </si>
  <si>
    <t>304200100 Veränderung der Prämienüberträge für anteilgebundene Lebensversicherung; direktes Geschäft: Brutto</t>
  </si>
  <si>
    <t>304200200 Veränderung der Prämienüberträge für anteilgebundene Lebensversicherung; indirektes Geschäft: Brutto</t>
  </si>
  <si>
    <t>304300000 Veränderung der Prämienüberträge (Nicht-Leben): Brutto</t>
  </si>
  <si>
    <t>304300100 Veränderung der Prämienüberträge (Nicht-Leben): direktes Geschäft</t>
  </si>
  <si>
    <t>304300200 Veränderung der Prämienüberträge (Nicht-Leben); indirektes Geschäft: Brutto</t>
  </si>
  <si>
    <t>AIG LIFE INSURANCE COMPANY (SWITZERLAND) LTD</t>
  </si>
  <si>
    <t>Allianz Suisse Lebensversicherungs-Gesellschaft AG</t>
  </si>
  <si>
    <t>Basler Leben AG</t>
  </si>
  <si>
    <t>Forces Vives - Compagnie d'assurances sur la vie SA</t>
  </si>
  <si>
    <t>Generali Personenversicherungen AG</t>
  </si>
  <si>
    <t>Groupe Mutuel Vie GMV SA</t>
  </si>
  <si>
    <t>Helvetia Schweizerische Lebensversicherungsgesellschaft AG</t>
  </si>
  <si>
    <t>Palladio Versicherungen AG</t>
  </si>
  <si>
    <t>Pax, Schweizerische Lebensversicherungs-Gesellschaft AG</t>
  </si>
  <si>
    <t>Swiss Life AG</t>
  </si>
  <si>
    <t>VAUDOISE VIE, Compagnie d'Assurances SA</t>
  </si>
  <si>
    <t>Versicherung der Schweizer Ärzte Genossenschaft</t>
  </si>
  <si>
    <t>Zürich Lebensversicherungs-Gesellschaft AG</t>
  </si>
  <si>
    <t>Total</t>
  </si>
  <si>
    <t>Cardif Assurance Vie, Paris, Succursale de Zurich</t>
  </si>
  <si>
    <t>IMPERIO ASSURANCES ET CAPITALISATION SA, à Levallois Perret, succursale de Lausanne</t>
  </si>
  <si>
    <t>Utmost Worldwide Limited, St Peter Port, Zweigniederlassung Schweiz, Adliswil</t>
  </si>
  <si>
    <t>Schweiz</t>
  </si>
  <si>
    <t>Frankreich</t>
  </si>
  <si>
    <t>Guernsey</t>
  </si>
  <si>
    <t>Sitzland</t>
  </si>
  <si>
    <t>Schweiz und Sitzland</t>
  </si>
  <si>
    <t>ADILD08000 Kollektivlebensversicherung (A1, A3.4); (CH + FB)</t>
  </si>
  <si>
    <t>Mobilière Suisse Société d'assurances sur la vie SA</t>
  </si>
  <si>
    <t>ADC1DL Répartition par branches: vie direct</t>
  </si>
  <si>
    <t>ADILD03100 Assurance individuelle de capital en cas de vie et en cas de décès (A3.1); (CH + FB)</t>
  </si>
  <si>
    <t>ADILD03200 Assurance individuelle de rente (A3.2); (CH + FB)</t>
  </si>
  <si>
    <t>ADILD03300 Autres assurance individuelles sur la vie (A3.3); (CH + FB)</t>
  </si>
  <si>
    <t>ADILD08000 Assurance collective sur la vie (A1, A3.4); (CH + FB)</t>
  </si>
  <si>
    <t>ADILD09000 Autres assurances sur la vie (A6.3, A7); (CH + FB)</t>
  </si>
  <si>
    <t>ADC1RL Répartition par branches: vie indirect</t>
  </si>
  <si>
    <t>ADILR03100 RE: Assurance individuelle de capital (A3.1); (CH + FB)</t>
  </si>
  <si>
    <t>ADILR03200 RE: Assurance individuelle de rente (A3.2); (CH + FB)</t>
  </si>
  <si>
    <t>ADILR03300 RE: Autres assurance individuelles sur la vie (A3.3); (CH + FB)</t>
  </si>
  <si>
    <t>ADILR08000 RE: Assurance collective sur la vie (A1, A3.4); (CH + FB)</t>
  </si>
  <si>
    <t>ADILR09000 RE: Autres assurances sur la vie (A6.3, A7); (CH + FB)</t>
  </si>
  <si>
    <t>ADC1DS Répartition par branches: non-vie direct</t>
  </si>
  <si>
    <t>ADISD01000 Assurance accidents (CH + FB)</t>
  </si>
  <si>
    <t>ADISD02000 Assurance maladie (CH + FB)</t>
  </si>
  <si>
    <t>ADC1RS Répartition par branches: non-vie indirect</t>
  </si>
  <si>
    <t>ADISR01000 RE: Assurance accidents (CH + FB)</t>
  </si>
  <si>
    <t>ADISR02000 RE: Assurance maladie (CH + FB)</t>
  </si>
  <si>
    <t>ADILD01000 Assurance collective sur la vie dans le cadre de la prévoyance professionnelle (A1); (CH)</t>
  </si>
  <si>
    <t>ADILD03400 Assurance collective sur la vie hors de la prévoyance professionnelle (A3.4); (CH)</t>
  </si>
  <si>
    <t>ADILD06300 Autres opérations de capitalisation (A6.3); (CH)</t>
  </si>
  <si>
    <t>ADC022 Répartition en prévoyance 3a et prévoyance 3b (par branche d'assurance)</t>
  </si>
  <si>
    <t>ADI1530 Prévoyance du pilier 3a et assurance collective</t>
  </si>
  <si>
    <t>ADI1540 Prévoyance du pilier 3b</t>
  </si>
  <si>
    <t>ADISD01100 Assurance accidents individuelle (CH)</t>
  </si>
  <si>
    <t>ADISD01200 Assurance accidents professionnels obligatoire - AP selon LAA (CH)</t>
  </si>
  <si>
    <t>ADISD01300 Assurance facultative selon la LAA (CH)</t>
  </si>
  <si>
    <t>ADISD01400 Assurance complémentaire selon LAA (CH)</t>
  </si>
  <si>
    <t>ADISD01500 Assurance accidents des passagers de véhicules automobiles (CH)</t>
  </si>
  <si>
    <t>ADISD01600 Autre assurance accidents collective (CH)</t>
  </si>
  <si>
    <t>ADISD01700 Assurance accidents non professionnels obligatoire - ANP selon LAA (CH)</t>
  </si>
  <si>
    <t>ADISD02100 Assurance maladie selon la LCA: traitements ambulatoires (CH)</t>
  </si>
  <si>
    <t>ADISD02200 Assurance maladie selon la LCA: traitements stationnaires (CH)</t>
  </si>
  <si>
    <t>ADISD02300 Assurance maladie selon la LCA: soins (CH)</t>
  </si>
  <si>
    <t>ADISD02400 Assurance maladie individuelle selon la LCA: perte de gains (CH)</t>
  </si>
  <si>
    <t>ADISD02500 Assurance maladie collective selon la LCA: perte de gains (CH)</t>
  </si>
  <si>
    <t>ADISR01800 RE: Accidents de travail et maladies professionnelles (CH)</t>
  </si>
  <si>
    <t>ADISR01900 RE: Assurance accidents: autres (CH)</t>
  </si>
  <si>
    <t>ADC1DA Répartition par genres d'assurance sur la vie liée à des participations</t>
  </si>
  <si>
    <t>ADILD02000 Assurance sur la vie liée à des participations (A2); (FB)</t>
  </si>
  <si>
    <t>ADILD02100 Assurance de capital liée à des fonds de placement (A2.1, A2.2); (CH)</t>
  </si>
  <si>
    <t>ADILD02300 Assurance de rentes liée à des parts de fonds de placement (A2.3); (CH)</t>
  </si>
  <si>
    <t>ADILD02400 Assurance sur la vie liée à des fonds cantonnés ou à d'autres valeurs de référence (A2.4, A2.5); (CH)</t>
  </si>
  <si>
    <t>ADILD02600 Assurance de rentes liée à des fonds cantonnés ou à d'autres valeurs de référence (A2.6); (CH)</t>
  </si>
  <si>
    <t>ADILD06100 Opérations de capitalisation liées à des parts de fonds (A6.1); (CH)</t>
  </si>
  <si>
    <t>ADILD06200 Opérations de capitalisation liées à des portefeuilles de placement internes (A6.2); (CH)</t>
  </si>
  <si>
    <t>ADC1RA Répartition par genres d'assurance sur la vie liée à des participations</t>
  </si>
  <si>
    <t>ADILR02000 RE: Assurance sur la vie liée à des participations (A2); (FB)</t>
  </si>
  <si>
    <t>ADILR02700 RE: Assurance liée à des fonds de placements et assurance liée à des fonds cantonnés, avec garantie (A2.2, A2.5); (CH)</t>
  </si>
  <si>
    <t>ADILR02800 RE: Assurance liée à des fonds de placements et assurance liée à des fonds cantonnés, autres (A2.1, A2.3, A2.4, A2.6, A6.1, A6.2); (CH)</t>
  </si>
  <si>
    <t>ADC023 Répartition en prévoyance 3a et prévoyance 3b (par genres d'assurance sur la vie liée à des participations)</t>
  </si>
  <si>
    <t>301000000 Primes émises brutes</t>
  </si>
  <si>
    <t>301100000 Primes émises brutes (vie)</t>
  </si>
  <si>
    <t>301110000 Primes émises brutes (vie): affaires directes</t>
  </si>
  <si>
    <t>301110100 Primes émises - primes périodiques: brutes</t>
  </si>
  <si>
    <t xml:space="preserve">301110200 Primes émises - primes uniques découlant des activités en cours: brutes </t>
  </si>
  <si>
    <t>301110300 Primes émises - primes uniques découlant de reprises de portefeuille: brutes</t>
  </si>
  <si>
    <t>301110400 Primes émises - primes comptabilisées découlant de parts d'excédents utilisées pour une augmentation de prestation: brutes</t>
  </si>
  <si>
    <t>301120100 Primes émises (vie): affaires indirectes</t>
  </si>
  <si>
    <t>301200000 Primes émises de l'assurance sur la vie liée à des participations</t>
  </si>
  <si>
    <t>301210000 Primes émises de l'assurance sur la vie liée à des participations: affaires directes</t>
  </si>
  <si>
    <t>301210100 Primes émises - primes périodiques de l'assurance sur la vie liée à des participations: brutes</t>
  </si>
  <si>
    <t xml:space="preserve">301210200 Primes émises - primes uniques découlant des activités en cours de l'assurance sur la vie liée à des participations: brutes </t>
  </si>
  <si>
    <t>301210300 Primes émises - primes uniques découlant de reprises de portefeuille de l'assurance sur la vie liée à des participations: brutes</t>
  </si>
  <si>
    <t>301210400 Primes émises - primes comptabilisées découlant de parts d'excédents utilisées pour une augmentation de prestation de l'assurance sur la vie liée à des participations: brutes</t>
  </si>
  <si>
    <t>301220100 Primes émises de l'assurance sur la vie liée à des participations: affaires indirectes</t>
  </si>
  <si>
    <t>301300000 Primes émises (non-vie): brutes</t>
  </si>
  <si>
    <t>301300100 Primes émises (non-vie); affaires directes: brutes</t>
  </si>
  <si>
    <t>301300200 Primes émises (non-vie); affaires indirectes: brutes</t>
  </si>
  <si>
    <t>304000000 Variations des reports de primes: brutes</t>
  </si>
  <si>
    <t>304100000 Variations des reports de primes (vie): brutes</t>
  </si>
  <si>
    <t>304100100 Variations des reports de primes (vie); affaires directes: brutes</t>
  </si>
  <si>
    <t>304100200 Variations des reports de primes (vie); affaires indirectes: brutes</t>
  </si>
  <si>
    <t>304200000 Variations des reports de primes de l'assurance sur la vie liée à des participations: brutes</t>
  </si>
  <si>
    <t>304200100 Variations des reports de primes de l'assurance sur la vie liée à des participations; affaires directes: brutes</t>
  </si>
  <si>
    <t>304200200 Variations des reports de primes de l'assurance sur la vie liée à des participations; affaires indirectes: brutes</t>
  </si>
  <si>
    <t>304300000 Variations des reports de primes (non-vie): brutes</t>
  </si>
  <si>
    <t>304300100 Variations des reports de primes (non-vie); affaires directes: brutes</t>
  </si>
  <si>
    <t>304300200 Variations des reports de primes (non-vie); affaires indirectes: brutes</t>
  </si>
  <si>
    <t xml:space="preserve">Gebuchte Prämien brutto pro Branche Total  </t>
  </si>
  <si>
    <t>RE: Einzelkapitalversicherung (A3.1); (CH + FB)</t>
  </si>
  <si>
    <t>Assurance individuelle de capital (A3.1); (CH + FB)</t>
  </si>
  <si>
    <t>RE: Einzelrentenversicherung (A3.2); (CH + FB)</t>
  </si>
  <si>
    <t>Assurance individuelle de rente (A3.2); (CH + FB)</t>
  </si>
  <si>
    <t>RE: Sonstige Einzellebensversicherung (A3.3); (CH + FB)</t>
  </si>
  <si>
    <t>RE: Autres assurance individuelles sur la vie (A3.3); (CH + FB)</t>
  </si>
  <si>
    <t>RE: Kollektivlebensversicherung (A1, A3.4); (CH + FB)</t>
  </si>
  <si>
    <t>RE: Assurance collective sur la vie (A1, A3.4); (CH + FB)</t>
  </si>
  <si>
    <t>RE: Sonstige Lebensversicherung (A6.3, A7); (CH + FB)</t>
  </si>
  <si>
    <t>Autres assurances sur la vie (A6.3, A7); (CH + FB)</t>
  </si>
  <si>
    <t>Anteilgebundene Lebensversicherung (A2); (FB)</t>
  </si>
  <si>
    <t>Assurance sur la vie liée à des participations (A2); (FB)</t>
  </si>
  <si>
    <t>An Fondsanteile gebundene Kapitalversicherung ( A2.1, A2.2); (CH)</t>
  </si>
  <si>
    <t>Assurance de capital liée à des fonds de placement (A2.1, A2.2); (CH)</t>
  </si>
  <si>
    <t>An Fondsanteile gebundene Rentenversicherung (A2.3); (CH)</t>
  </si>
  <si>
    <t>Assurance de rentes liée à des parts de fonds de placement (A2.3); (CH)</t>
  </si>
  <si>
    <t>An interne Anlagebestände und andere Bezugswerte gebundene Kapitalversicherung (A2.4, A2.5); (CH)</t>
  </si>
  <si>
    <t>Assurance sur la vie liée à des fonds cantonnés ou à d'autres valeurs de référence (A2.4, A2.5); (CH)</t>
  </si>
  <si>
    <t>An interne Anlagebestände und andere Bezugswerte gebundene Rentenversicherung (A2.6); (CH)</t>
  </si>
  <si>
    <t>Assurance de rentes liée à des fonds cantonnés ou à d'autres valeurs de référence (A2.6); (CH)</t>
  </si>
  <si>
    <t>Fondsanteilgebundene Kapitalisationsgeschäfte (A6.1); (CH)</t>
  </si>
  <si>
    <t>Opérations de capitalisation liées à des parts de fonds (A6.1); (CH)</t>
  </si>
  <si>
    <t>An interne Anlagebestände gebundene Kapitalisationsgeschäfte (A6.2); (CH)</t>
  </si>
  <si>
    <t>Opérations de capitalisation liées à des portefeuilles de placement internes (A6.2); (CH)</t>
  </si>
  <si>
    <t>RE: Anteilgebundene Lebensversicherung (A2); (FB)</t>
  </si>
  <si>
    <t>RE: Assurance sur la vie liée à des participations (A2); (FB)</t>
  </si>
  <si>
    <t>RE: An Fondsanteile und interne Anlagebestände gebundene Versicherung, mit Garantien (A2.2, A2.5); (CH)</t>
  </si>
  <si>
    <t>RE: Assurance liée à des fonds de placements et assurance liée à des fonds cantonnés, avec garantie (A2.2, A2.5); (CH)</t>
  </si>
  <si>
    <t>RE: An Fondsanteile und interne Anlagebestände gebundene Versicherung, sonstige (A2.1, A2.3, A2.4, A2.6, A6.1, A6.2); (CH)</t>
  </si>
  <si>
    <t>RE: Assurance liée à des fonds de placements et assurance liée à des fonds cantonnés, autres (A2.1, A2.3, A2.4, A2.6, A6.1, A6.2); (CH)</t>
  </si>
  <si>
    <t>Unfall- und Krankenversicherung</t>
  </si>
  <si>
    <t>Assurance accidents et maladie</t>
  </si>
  <si>
    <t>CH: Schweizergeschäft</t>
  </si>
  <si>
    <t>CH: Affaires suisses</t>
  </si>
  <si>
    <t>FB: Auslandsgeschäft</t>
  </si>
  <si>
    <t>FB: Affaires étrangères</t>
  </si>
  <si>
    <t>RE: In Rückdeckung übernommenes Geschàft</t>
  </si>
  <si>
    <t>RE: Affaires acceptées en réassurance</t>
  </si>
  <si>
    <t xml:space="preserve">Primes brutes acquises </t>
  </si>
  <si>
    <t xml:space="preserve">Primes brutes acquises par branches Total  </t>
  </si>
  <si>
    <r>
      <rPr>
        <b/>
        <sz val="7"/>
        <rFont val="Arial"/>
        <family val="2"/>
      </rPr>
      <t>Lebensversicherer</t>
    </r>
    <r>
      <rPr>
        <sz val="7"/>
        <rFont val="Arial"/>
        <family val="2"/>
      </rPr>
      <t xml:space="preserve">
(in der Schweiz domizilierte Versicherungsunternehmen inkl. Niederlassungen ausländischer Versicherungsunternehmen)</t>
    </r>
  </si>
  <si>
    <t xml:space="preserve"> </t>
  </si>
  <si>
    <t xml:space="preserve">Verdiente Prämien brutto </t>
  </si>
  <si>
    <r>
      <rPr>
        <b/>
        <sz val="7"/>
        <rFont val="Arial"/>
        <family val="2"/>
      </rPr>
      <t xml:space="preserve">Assureurs-vie </t>
    </r>
    <r>
      <rPr>
        <sz val="7"/>
        <rFont val="Arial"/>
        <family val="2"/>
      </rPr>
      <t xml:space="preserve">
(entreprises d’assurance domiciliées en Suisse y c. succursales d’entreprises d’assurance étrangères)
</t>
    </r>
  </si>
  <si>
    <t>Legende:</t>
  </si>
  <si>
    <t>Légende:</t>
  </si>
  <si>
    <t>Kollektivlebensversicherung im Rahmen der beruflichen Vorsorge (A1); (CH)</t>
  </si>
  <si>
    <t>Einzelkapitalversicherung auf den Todes- und Erlebensfall (A3.1); (CH + FB)</t>
  </si>
  <si>
    <t>Einzelrentenversicherung (A3.2); (CH + FB)</t>
  </si>
  <si>
    <t>Sonstige Einzellebensversicherung (A3.3); (CH + FB)</t>
  </si>
  <si>
    <t>Kollektivlebensversicherung  ausserhalb der BV (A3.4); (CH)</t>
  </si>
  <si>
    <t>Sonstige Kapitalisationsgeschäfte (A6.3); (CH)</t>
  </si>
  <si>
    <t>Kollektivlebensversicherung (A1, A3.4); (CH + FB)</t>
  </si>
  <si>
    <t>Sonstige Lebensversicherung (A6.3, A7); (CH + FB)</t>
  </si>
  <si>
    <t>Assurance collective sur la vie dans le cadre de la prévoyance professionnelle (A1); (CH)</t>
  </si>
  <si>
    <t>Assurance individuelle de capital en cas de vie et en cas de décès (A3.1); (CH + FB)</t>
  </si>
  <si>
    <t>Autres assurance individuelles sur la vie (A3.3); (CH + FB)</t>
  </si>
  <si>
    <t>Assurance collective sur la vie hors de la prévoyance professionnelle (A3.4); (CH)</t>
  </si>
  <si>
    <t>Autres opérations de capitalisation (A6.3); (CH)</t>
  </si>
  <si>
    <t>Assurance collective sur la vie (A1, A3.4); (CH + FB)</t>
  </si>
  <si>
    <t xml:space="preserve">Quelle: Eidgenössische Finanzmarktaufsicht FINMA
Masseinheit: CHF
</t>
  </si>
  <si>
    <t xml:space="preserve">Source: Autorité fédérale de surveillance des marchés financiers FINMA
Unité: en CHF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</si>
</sst>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807]#,##0"/>
    <numFmt numFmtId="165" formatCode="[$-10807]#,##0;\-#,##0"/>
  </numFmts>
  <fonts count="12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  <scheme val="minor"/>
    </font>
    <font>
      <sz val="6"/>
      <name val="Arial"/>
      <family val="2"/>
    </font>
    <font>
      <sz val="6"/>
      <color rgb="FF00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indexed="64"/>
      </top>
      <bottom style="thin">
        <color rgb="FFD3D3D3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1" fillId="0" borderId="0"/>
  </cellStyleXfs>
  <cellXfs count="37">
    <xf numFmtId="0" fontId="0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2" fillId="0" borderId="0" xfId="1" applyNumberFormat="1" applyFont="1" applyFill="1" applyBorder="1" applyAlignment="1">
      <alignment vertical="top" wrapText="1" indent="5" readingOrder="1"/>
    </xf>
    <xf numFmtId="3" fontId="7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0" fontId="7" fillId="3" borderId="0" xfId="0" applyFont="1" applyFill="1" applyBorder="1"/>
    <xf numFmtId="0" fontId="2" fillId="3" borderId="0" xfId="1" applyNumberFormat="1" applyFont="1" applyFill="1" applyBorder="1" applyAlignment="1">
      <alignment vertical="top" wrapText="1" readingOrder="1"/>
    </xf>
    <xf numFmtId="3" fontId="7" fillId="3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vertical="top" wrapText="1" readingOrder="1"/>
    </xf>
    <xf numFmtId="164" fontId="5" fillId="4" borderId="1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vertical="top" wrapText="1" readingOrder="1"/>
    </xf>
    <xf numFmtId="165" fontId="5" fillId="2" borderId="1" xfId="1" applyNumberFormat="1" applyFont="1" applyFill="1" applyBorder="1" applyAlignment="1">
      <alignment vertical="top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5" fillId="0" borderId="2" xfId="1" applyNumberFormat="1" applyFont="1" applyFill="1" applyBorder="1" applyAlignment="1">
      <alignment horizontal="left" vertical="top" wrapText="1"/>
    </xf>
    <xf numFmtId="3" fontId="5" fillId="2" borderId="2" xfId="1" applyNumberFormat="1" applyFont="1" applyFill="1" applyBorder="1" applyAlignment="1">
      <alignment vertical="top" wrapText="1" readingOrder="1"/>
    </xf>
    <xf numFmtId="3" fontId="4" fillId="3" borderId="3" xfId="0" applyNumberFormat="1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left" vertical="top" wrapText="1" readingOrder="1"/>
    </xf>
    <xf numFmtId="3" fontId="5" fillId="2" borderId="1" xfId="1" applyNumberFormat="1" applyFont="1" applyFill="1" applyBorder="1" applyAlignment="1">
      <alignment vertical="top" wrapText="1" readingOrder="1"/>
    </xf>
    <xf numFmtId="3" fontId="4" fillId="3" borderId="0" xfId="0" applyNumberFormat="1" applyFont="1" applyFill="1" applyBorder="1" applyAlignment="1">
      <alignment vertical="top" wrapText="1"/>
    </xf>
    <xf numFmtId="3" fontId="5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vertical="top" wrapText="1"/>
    </xf>
    <xf numFmtId="3" fontId="8" fillId="3" borderId="0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2" fillId="0" borderId="0" xfId="1" applyNumberFormat="1" applyFont="1" applyFill="1" applyBorder="1" applyAlignment="1">
      <alignment horizontal="left" vertical="top" wrapText="1" readingOrder="1"/>
    </xf>
    <xf numFmtId="0" fontId="2" fillId="3" borderId="0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vertical="top" wrapText="1"/>
    </xf>
    <xf numFmtId="0" fontId="2" fillId="3" borderId="1" xfId="1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</cellXfs>
  <cellStyles count="5">
    <cellStyle name="Normal" xfId="1"/>
    <cellStyle name="Normal 10" xfId="4"/>
    <cellStyle name="Normal 2" xfId="3"/>
    <cellStyle name="Normal 3 2" xfId="2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404"/>
  <sheetViews>
    <sheetView showGridLines="0" tabSelected="1" zoomScale="120" zoomScaleNormal="120" workbookViewId="0">
      <pane ySplit="1" topLeftCell="A2" activePane="bottomLeft" state="frozen"/>
      <selection pane="bottomLeft"/>
    </sheetView>
  </sheetViews>
  <sheetFormatPr baseColWidth="10" defaultColWidth="10.81640625" defaultRowHeight="8" x14ac:dyDescent="0.35"/>
  <cols>
    <col min="1" max="2" width="47.26953125" style="3" customWidth="1"/>
    <col min="3" max="18" width="10.90625" style="3" bestFit="1" customWidth="1"/>
    <col min="19" max="19" width="11.1796875" style="3" bestFit="1" customWidth="1"/>
    <col min="20" max="23" width="10.90625" style="3" bestFit="1" customWidth="1"/>
    <col min="24" max="24" width="11.1796875" style="3" bestFit="1" customWidth="1"/>
    <col min="25" max="16384" width="10.81640625" style="3"/>
  </cols>
  <sheetData>
    <row r="1" spans="1:24" ht="10" x14ac:dyDescent="0.2">
      <c r="A1" s="5" t="s">
        <v>225</v>
      </c>
      <c r="B1" s="5" t="s">
        <v>225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1"/>
      <c r="T1" s="4"/>
      <c r="U1" s="4"/>
      <c r="V1" s="4"/>
      <c r="W1" s="11"/>
      <c r="X1" s="11"/>
    </row>
    <row r="2" spans="1:24" ht="72" x14ac:dyDescent="0.35">
      <c r="A2" s="14" t="s">
        <v>224</v>
      </c>
      <c r="B2" s="14" t="s">
        <v>227</v>
      </c>
      <c r="C2" s="1" t="s">
        <v>80</v>
      </c>
      <c r="D2" s="1" t="s">
        <v>81</v>
      </c>
      <c r="E2" s="1" t="s">
        <v>0</v>
      </c>
      <c r="F2" s="1" t="s">
        <v>82</v>
      </c>
      <c r="G2" s="1" t="s">
        <v>83</v>
      </c>
      <c r="H2" s="1" t="s">
        <v>84</v>
      </c>
      <c r="I2" s="1" t="s">
        <v>85</v>
      </c>
      <c r="J2" s="1" t="s">
        <v>86</v>
      </c>
      <c r="K2" s="1" t="s">
        <v>103</v>
      </c>
      <c r="L2" s="1" t="s">
        <v>87</v>
      </c>
      <c r="M2" s="1" t="s">
        <v>88</v>
      </c>
      <c r="N2" s="1" t="s">
        <v>1</v>
      </c>
      <c r="O2" s="1" t="s">
        <v>89</v>
      </c>
      <c r="P2" s="1" t="s">
        <v>90</v>
      </c>
      <c r="Q2" s="1" t="s">
        <v>91</v>
      </c>
      <c r="R2" s="1" t="s">
        <v>92</v>
      </c>
      <c r="S2" s="12" t="s">
        <v>93</v>
      </c>
      <c r="T2" s="1" t="s">
        <v>94</v>
      </c>
      <c r="U2" s="1" t="s">
        <v>95</v>
      </c>
      <c r="V2" s="1" t="s">
        <v>96</v>
      </c>
      <c r="W2" s="12" t="s">
        <v>93</v>
      </c>
      <c r="X2" s="12" t="s">
        <v>93</v>
      </c>
    </row>
    <row r="3" spans="1:24" ht="18" x14ac:dyDescent="0.35">
      <c r="A3" s="36" t="s">
        <v>226</v>
      </c>
      <c r="B3" s="36" t="s">
        <v>222</v>
      </c>
      <c r="C3" s="32" t="s">
        <v>97</v>
      </c>
      <c r="D3" s="32" t="s">
        <v>97</v>
      </c>
      <c r="E3" s="32" t="s">
        <v>97</v>
      </c>
      <c r="F3" s="32" t="s">
        <v>97</v>
      </c>
      <c r="G3" s="32" t="s">
        <v>97</v>
      </c>
      <c r="H3" s="32" t="s">
        <v>97</v>
      </c>
      <c r="I3" s="32" t="s">
        <v>97</v>
      </c>
      <c r="J3" s="32" t="s">
        <v>97</v>
      </c>
      <c r="K3" s="32" t="s">
        <v>97</v>
      </c>
      <c r="L3" s="32" t="s">
        <v>97</v>
      </c>
      <c r="M3" s="32" t="s">
        <v>97</v>
      </c>
      <c r="N3" s="32" t="s">
        <v>97</v>
      </c>
      <c r="O3" s="32" t="s">
        <v>97</v>
      </c>
      <c r="P3" s="32" t="s">
        <v>97</v>
      </c>
      <c r="Q3" s="32" t="s">
        <v>97</v>
      </c>
      <c r="R3" s="32" t="s">
        <v>97</v>
      </c>
      <c r="S3" s="33" t="s">
        <v>97</v>
      </c>
      <c r="T3" s="32" t="s">
        <v>98</v>
      </c>
      <c r="U3" s="32" t="s">
        <v>98</v>
      </c>
      <c r="V3" s="32" t="s">
        <v>99</v>
      </c>
      <c r="W3" s="33" t="s">
        <v>100</v>
      </c>
      <c r="X3" s="33" t="s">
        <v>101</v>
      </c>
    </row>
    <row r="4" spans="1:24" ht="21.5" customHeight="1" x14ac:dyDescent="0.35">
      <c r="A4" s="2" t="s">
        <v>244</v>
      </c>
      <c r="B4" s="2" t="s">
        <v>245</v>
      </c>
      <c r="C4" s="34">
        <v>2019</v>
      </c>
      <c r="D4" s="34">
        <v>2019</v>
      </c>
      <c r="E4" s="34">
        <v>2019</v>
      </c>
      <c r="F4" s="34">
        <v>2019</v>
      </c>
      <c r="G4" s="34">
        <v>2019</v>
      </c>
      <c r="H4" s="34">
        <v>2019</v>
      </c>
      <c r="I4" s="34">
        <v>2019</v>
      </c>
      <c r="J4" s="34">
        <v>2019</v>
      </c>
      <c r="K4" s="34">
        <v>2019</v>
      </c>
      <c r="L4" s="34">
        <v>2019</v>
      </c>
      <c r="M4" s="34">
        <v>2019</v>
      </c>
      <c r="N4" s="34">
        <v>2019</v>
      </c>
      <c r="O4" s="34">
        <v>2019</v>
      </c>
      <c r="P4" s="34">
        <v>2019</v>
      </c>
      <c r="Q4" s="34">
        <v>2019</v>
      </c>
      <c r="R4" s="34">
        <v>2019</v>
      </c>
      <c r="S4" s="35">
        <v>2019</v>
      </c>
      <c r="T4" s="34">
        <v>2019</v>
      </c>
      <c r="U4" s="34">
        <v>2019</v>
      </c>
      <c r="V4" s="34">
        <v>2019</v>
      </c>
      <c r="W4" s="35">
        <v>2019</v>
      </c>
      <c r="X4" s="35">
        <v>2019</v>
      </c>
    </row>
    <row r="5" spans="1:24" x14ac:dyDescent="0.35">
      <c r="A5" s="2" t="s">
        <v>52</v>
      </c>
      <c r="B5" s="2" t="s">
        <v>155</v>
      </c>
      <c r="C5" s="15">
        <v>2111554</v>
      </c>
      <c r="D5" s="15">
        <v>1873505207</v>
      </c>
      <c r="E5" s="15">
        <v>3183085305</v>
      </c>
      <c r="F5" s="15">
        <v>3575069058</v>
      </c>
      <c r="G5" s="15">
        <v>633640</v>
      </c>
      <c r="H5" s="15">
        <v>1078015429</v>
      </c>
      <c r="I5" s="15">
        <v>85233708</v>
      </c>
      <c r="J5" s="15">
        <v>3639863981</v>
      </c>
      <c r="K5" s="15">
        <v>762916848</v>
      </c>
      <c r="L5" s="15">
        <v>9245282</v>
      </c>
      <c r="M5" s="15">
        <v>826581119</v>
      </c>
      <c r="N5" s="15">
        <v>62706357</v>
      </c>
      <c r="O5" s="15">
        <v>14692714154</v>
      </c>
      <c r="P5" s="15">
        <v>189616127</v>
      </c>
      <c r="Q5" s="15">
        <v>26912973</v>
      </c>
      <c r="R5" s="15">
        <v>1993628716</v>
      </c>
      <c r="S5" s="16">
        <f t="shared" ref="S5:S55" si="0">SUM(C5:R5)</f>
        <v>32001839458</v>
      </c>
      <c r="T5" s="15">
        <v>-11516</v>
      </c>
      <c r="U5" s="15">
        <v>4735826</v>
      </c>
      <c r="V5" s="15">
        <v>15342723</v>
      </c>
      <c r="W5" s="16">
        <f t="shared" ref="W5:W55" si="1">SUM(T5:V5)</f>
        <v>20067033</v>
      </c>
      <c r="X5" s="16">
        <f>S5+W5</f>
        <v>32021906491</v>
      </c>
    </row>
    <row r="6" spans="1:24" x14ac:dyDescent="0.35">
      <c r="A6" s="2" t="s">
        <v>53</v>
      </c>
      <c r="B6" s="2" t="s">
        <v>156</v>
      </c>
      <c r="C6" s="15">
        <v>2111554</v>
      </c>
      <c r="D6" s="15">
        <v>1826115069</v>
      </c>
      <c r="E6" s="15">
        <v>3055741235</v>
      </c>
      <c r="F6" s="15">
        <v>3407626241</v>
      </c>
      <c r="G6" s="15">
        <v>633640</v>
      </c>
      <c r="H6" s="15">
        <v>336111298</v>
      </c>
      <c r="I6" s="15">
        <v>69585280</v>
      </c>
      <c r="J6" s="15">
        <v>3489356835</v>
      </c>
      <c r="K6" s="15">
        <v>667370383</v>
      </c>
      <c r="L6" s="15">
        <v>5805026</v>
      </c>
      <c r="M6" s="15">
        <v>738937004</v>
      </c>
      <c r="N6" s="15">
        <v>13724</v>
      </c>
      <c r="O6" s="15">
        <v>14127210453</v>
      </c>
      <c r="P6" s="15">
        <v>163107254</v>
      </c>
      <c r="Q6" s="15">
        <v>26912973</v>
      </c>
      <c r="R6" s="15">
        <v>1646109666</v>
      </c>
      <c r="S6" s="16">
        <f t="shared" si="0"/>
        <v>29562747635</v>
      </c>
      <c r="T6" s="15">
        <v>-11516</v>
      </c>
      <c r="U6" s="15">
        <v>3613397</v>
      </c>
      <c r="V6" s="17"/>
      <c r="W6" s="16">
        <f t="shared" si="1"/>
        <v>3601881</v>
      </c>
      <c r="X6" s="16">
        <f t="shared" ref="X6:X55" si="2">S6+W6</f>
        <v>29566349516</v>
      </c>
    </row>
    <row r="7" spans="1:24" x14ac:dyDescent="0.35">
      <c r="A7" s="2" t="s">
        <v>54</v>
      </c>
      <c r="B7" s="2" t="s">
        <v>157</v>
      </c>
      <c r="C7" s="15">
        <v>2111554</v>
      </c>
      <c r="D7" s="15">
        <v>1826115069</v>
      </c>
      <c r="E7" s="15">
        <v>3055410184</v>
      </c>
      <c r="F7" s="15">
        <v>3407626241</v>
      </c>
      <c r="G7" s="15">
        <v>633640</v>
      </c>
      <c r="H7" s="15">
        <v>335407399</v>
      </c>
      <c r="I7" s="15">
        <v>69585280</v>
      </c>
      <c r="J7" s="15">
        <v>3489083221</v>
      </c>
      <c r="K7" s="15">
        <v>667370383</v>
      </c>
      <c r="L7" s="15">
        <v>5805026</v>
      </c>
      <c r="M7" s="15">
        <v>738609860</v>
      </c>
      <c r="N7" s="15">
        <v>13724</v>
      </c>
      <c r="O7" s="15">
        <v>13756608247</v>
      </c>
      <c r="P7" s="15">
        <v>161790913</v>
      </c>
      <c r="Q7" s="15">
        <v>26912973</v>
      </c>
      <c r="R7" s="15">
        <v>1641152989</v>
      </c>
      <c r="S7" s="16">
        <f t="shared" si="0"/>
        <v>29184236703</v>
      </c>
      <c r="T7" s="15">
        <v>-11516</v>
      </c>
      <c r="U7" s="15">
        <v>3613397</v>
      </c>
      <c r="V7" s="17"/>
      <c r="W7" s="16">
        <f t="shared" si="1"/>
        <v>3601881</v>
      </c>
      <c r="X7" s="16">
        <f t="shared" si="2"/>
        <v>29187838584</v>
      </c>
    </row>
    <row r="8" spans="1:24" x14ac:dyDescent="0.35">
      <c r="A8" s="2" t="s">
        <v>55</v>
      </c>
      <c r="B8" s="2" t="s">
        <v>158</v>
      </c>
      <c r="C8" s="15">
        <v>2111554</v>
      </c>
      <c r="D8" s="15">
        <v>979911383</v>
      </c>
      <c r="E8" s="15">
        <v>1705625396</v>
      </c>
      <c r="F8" s="15">
        <v>1566729437</v>
      </c>
      <c r="G8" s="15">
        <v>633640</v>
      </c>
      <c r="H8" s="15">
        <v>315740885</v>
      </c>
      <c r="I8" s="15">
        <v>69309604</v>
      </c>
      <c r="J8" s="15">
        <v>1825755816</v>
      </c>
      <c r="K8" s="15">
        <v>574232501</v>
      </c>
      <c r="L8" s="15">
        <v>5092201</v>
      </c>
      <c r="M8" s="15">
        <v>495625707</v>
      </c>
      <c r="N8" s="15">
        <v>13724</v>
      </c>
      <c r="O8" s="15">
        <v>5522771296</v>
      </c>
      <c r="P8" s="15">
        <v>158921763</v>
      </c>
      <c r="Q8" s="15">
        <v>22423017</v>
      </c>
      <c r="R8" s="15">
        <v>1235640935</v>
      </c>
      <c r="S8" s="16">
        <f t="shared" si="0"/>
        <v>14480538859</v>
      </c>
      <c r="T8" s="17"/>
      <c r="U8" s="15">
        <v>3519217</v>
      </c>
      <c r="V8" s="17"/>
      <c r="W8" s="16">
        <f t="shared" si="1"/>
        <v>3519217</v>
      </c>
      <c r="X8" s="16">
        <f t="shared" si="2"/>
        <v>14484058076</v>
      </c>
    </row>
    <row r="9" spans="1:24" x14ac:dyDescent="0.35">
      <c r="A9" s="2" t="s">
        <v>2</v>
      </c>
      <c r="B9" s="2" t="s">
        <v>104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>
        <f t="shared" si="0"/>
        <v>0</v>
      </c>
      <c r="T9" s="17"/>
      <c r="U9" s="17"/>
      <c r="V9" s="17"/>
      <c r="W9" s="16">
        <f t="shared" si="1"/>
        <v>0</v>
      </c>
      <c r="X9" s="16">
        <f t="shared" si="2"/>
        <v>0</v>
      </c>
    </row>
    <row r="10" spans="1:24" ht="16" x14ac:dyDescent="0.35">
      <c r="A10" s="2" t="s">
        <v>19</v>
      </c>
      <c r="B10" s="2" t="s">
        <v>122</v>
      </c>
      <c r="C10" s="17"/>
      <c r="D10" s="15">
        <v>654375771</v>
      </c>
      <c r="E10" s="15">
        <v>775974022</v>
      </c>
      <c r="F10" s="15">
        <v>1190704251</v>
      </c>
      <c r="G10" s="17"/>
      <c r="H10" s="15">
        <v>82594</v>
      </c>
      <c r="I10" s="17"/>
      <c r="J10" s="15">
        <v>1315219671</v>
      </c>
      <c r="K10" s="15">
        <v>238560451</v>
      </c>
      <c r="L10" s="17"/>
      <c r="M10" s="15">
        <v>231572121</v>
      </c>
      <c r="N10" s="17"/>
      <c r="O10" s="15">
        <v>3661053177</v>
      </c>
      <c r="P10" s="17"/>
      <c r="Q10" s="17"/>
      <c r="R10" s="15">
        <v>476414897</v>
      </c>
      <c r="S10" s="16">
        <f t="shared" si="0"/>
        <v>8543956955</v>
      </c>
      <c r="T10" s="17"/>
      <c r="U10" s="17"/>
      <c r="V10" s="17"/>
      <c r="W10" s="16">
        <f t="shared" si="1"/>
        <v>0</v>
      </c>
      <c r="X10" s="16">
        <f t="shared" si="2"/>
        <v>8543956955</v>
      </c>
    </row>
    <row r="11" spans="1:24" ht="16" x14ac:dyDescent="0.35">
      <c r="A11" s="2" t="s">
        <v>3</v>
      </c>
      <c r="B11" s="2" t="s">
        <v>105</v>
      </c>
      <c r="C11" s="15">
        <v>2111554</v>
      </c>
      <c r="D11" s="15">
        <v>262802879</v>
      </c>
      <c r="E11" s="15">
        <v>810510809</v>
      </c>
      <c r="F11" s="15">
        <v>364271301</v>
      </c>
      <c r="G11" s="15">
        <v>633640</v>
      </c>
      <c r="H11" s="15">
        <v>199560840</v>
      </c>
      <c r="I11" s="15">
        <v>69287848</v>
      </c>
      <c r="J11" s="15">
        <v>359922198</v>
      </c>
      <c r="K11" s="15">
        <v>196404486</v>
      </c>
      <c r="L11" s="15">
        <v>4889663</v>
      </c>
      <c r="M11" s="15">
        <v>224995993</v>
      </c>
      <c r="N11" s="15">
        <v>13724</v>
      </c>
      <c r="O11" s="15">
        <v>1373686195</v>
      </c>
      <c r="P11" s="15">
        <v>155219159</v>
      </c>
      <c r="Q11" s="15">
        <v>22264743</v>
      </c>
      <c r="R11" s="15">
        <v>290973574</v>
      </c>
      <c r="S11" s="16">
        <f t="shared" si="0"/>
        <v>4337548606</v>
      </c>
      <c r="T11" s="17"/>
      <c r="U11" s="15">
        <v>2733947</v>
      </c>
      <c r="V11" s="17"/>
      <c r="W11" s="16">
        <f t="shared" si="1"/>
        <v>2733947</v>
      </c>
      <c r="X11" s="16">
        <f t="shared" si="2"/>
        <v>4340282553</v>
      </c>
    </row>
    <row r="12" spans="1:24" x14ac:dyDescent="0.35">
      <c r="A12" s="2" t="s">
        <v>4</v>
      </c>
      <c r="B12" s="2" t="s">
        <v>106</v>
      </c>
      <c r="C12" s="17"/>
      <c r="D12" s="15">
        <v>17042276</v>
      </c>
      <c r="E12" s="15">
        <v>1260625</v>
      </c>
      <c r="F12" s="15">
        <v>3350911</v>
      </c>
      <c r="G12" s="17"/>
      <c r="H12" s="15">
        <v>437256</v>
      </c>
      <c r="I12" s="15">
        <v>10673</v>
      </c>
      <c r="J12" s="15">
        <v>55220925</v>
      </c>
      <c r="K12" s="15">
        <v>74261</v>
      </c>
      <c r="L12" s="15">
        <v>202538</v>
      </c>
      <c r="M12" s="15">
        <v>39057593</v>
      </c>
      <c r="N12" s="17"/>
      <c r="O12" s="15">
        <v>232965238</v>
      </c>
      <c r="P12" s="15">
        <v>768458</v>
      </c>
      <c r="Q12" s="18">
        <v>0</v>
      </c>
      <c r="R12" s="15">
        <v>25179182</v>
      </c>
      <c r="S12" s="16">
        <f t="shared" si="0"/>
        <v>375569936</v>
      </c>
      <c r="T12" s="17"/>
      <c r="U12" s="18">
        <v>0</v>
      </c>
      <c r="V12" s="17"/>
      <c r="W12" s="16">
        <f t="shared" si="1"/>
        <v>0</v>
      </c>
      <c r="X12" s="16">
        <f t="shared" si="2"/>
        <v>375569936</v>
      </c>
    </row>
    <row r="13" spans="1:24" x14ac:dyDescent="0.35">
      <c r="A13" s="2" t="s">
        <v>5</v>
      </c>
      <c r="B13" s="2" t="s">
        <v>107</v>
      </c>
      <c r="C13" s="17"/>
      <c r="D13" s="15">
        <v>45690457</v>
      </c>
      <c r="E13" s="15">
        <v>81221641</v>
      </c>
      <c r="F13" s="15">
        <v>7889123</v>
      </c>
      <c r="G13" s="17"/>
      <c r="H13" s="15">
        <v>112104983</v>
      </c>
      <c r="I13" s="17"/>
      <c r="J13" s="15">
        <v>63657283</v>
      </c>
      <c r="K13" s="15">
        <v>138585721</v>
      </c>
      <c r="L13" s="17"/>
      <c r="M13" s="18">
        <v>0</v>
      </c>
      <c r="N13" s="17"/>
      <c r="O13" s="18">
        <v>0</v>
      </c>
      <c r="P13" s="15">
        <v>2934146</v>
      </c>
      <c r="Q13" s="15">
        <v>158274</v>
      </c>
      <c r="R13" s="15">
        <v>403113660</v>
      </c>
      <c r="S13" s="16">
        <f t="shared" si="0"/>
        <v>855355288</v>
      </c>
      <c r="T13" s="17"/>
      <c r="U13" s="15">
        <v>785270</v>
      </c>
      <c r="V13" s="17"/>
      <c r="W13" s="16">
        <f t="shared" si="1"/>
        <v>785270</v>
      </c>
      <c r="X13" s="16">
        <f t="shared" si="2"/>
        <v>856140558</v>
      </c>
    </row>
    <row r="14" spans="1:24" ht="16" x14ac:dyDescent="0.35">
      <c r="A14" s="2" t="s">
        <v>20</v>
      </c>
      <c r="B14" s="2" t="s">
        <v>123</v>
      </c>
      <c r="C14" s="17"/>
      <c r="D14" s="17"/>
      <c r="E14" s="15">
        <v>36658299</v>
      </c>
      <c r="F14" s="15">
        <v>513851</v>
      </c>
      <c r="G14" s="17"/>
      <c r="H14" s="15">
        <v>3817356</v>
      </c>
      <c r="I14" s="15">
        <v>11083</v>
      </c>
      <c r="J14" s="15">
        <v>24048695</v>
      </c>
      <c r="K14" s="15">
        <v>607582</v>
      </c>
      <c r="L14" s="17"/>
      <c r="M14" s="18">
        <v>0</v>
      </c>
      <c r="N14" s="17"/>
      <c r="O14" s="15">
        <v>10048382</v>
      </c>
      <c r="P14" s="18">
        <v>0</v>
      </c>
      <c r="Q14" s="17"/>
      <c r="R14" s="15">
        <v>39959622</v>
      </c>
      <c r="S14" s="16">
        <f t="shared" si="0"/>
        <v>115664870</v>
      </c>
      <c r="T14" s="17"/>
      <c r="U14" s="18">
        <v>0</v>
      </c>
      <c r="V14" s="17"/>
      <c r="W14" s="16">
        <f t="shared" si="1"/>
        <v>0</v>
      </c>
      <c r="X14" s="16">
        <f t="shared" si="2"/>
        <v>115664870</v>
      </c>
    </row>
    <row r="15" spans="1:24" x14ac:dyDescent="0.35">
      <c r="A15" s="2" t="s">
        <v>21</v>
      </c>
      <c r="B15" s="2" t="s">
        <v>124</v>
      </c>
      <c r="C15" s="17"/>
      <c r="D15" s="17"/>
      <c r="E15" s="18">
        <v>0</v>
      </c>
      <c r="F15" s="18">
        <v>0</v>
      </c>
      <c r="G15" s="17"/>
      <c r="H15" s="15">
        <v>-262144</v>
      </c>
      <c r="I15" s="17"/>
      <c r="J15" s="15">
        <v>7687044</v>
      </c>
      <c r="K15" s="17"/>
      <c r="L15" s="17"/>
      <c r="M15" s="18">
        <v>0</v>
      </c>
      <c r="N15" s="17"/>
      <c r="O15" s="17"/>
      <c r="P15" s="18">
        <v>0</v>
      </c>
      <c r="Q15" s="17"/>
      <c r="R15" s="17"/>
      <c r="S15" s="16">
        <f t="shared" si="0"/>
        <v>7424900</v>
      </c>
      <c r="T15" s="17"/>
      <c r="U15" s="17"/>
      <c r="V15" s="17"/>
      <c r="W15" s="16">
        <f t="shared" si="1"/>
        <v>0</v>
      </c>
      <c r="X15" s="16">
        <f t="shared" si="2"/>
        <v>7424900</v>
      </c>
    </row>
    <row r="16" spans="1:24" x14ac:dyDescent="0.35">
      <c r="A16" s="2" t="s">
        <v>102</v>
      </c>
      <c r="B16" s="2" t="s">
        <v>108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5">
        <v>245018304</v>
      </c>
      <c r="P16" s="17"/>
      <c r="Q16" s="17"/>
      <c r="R16" s="17"/>
      <c r="S16" s="16">
        <f t="shared" si="0"/>
        <v>245018304</v>
      </c>
      <c r="T16" s="17"/>
      <c r="U16" s="17"/>
      <c r="V16" s="17"/>
      <c r="W16" s="16">
        <f t="shared" si="1"/>
        <v>0</v>
      </c>
      <c r="X16" s="16">
        <f t="shared" si="2"/>
        <v>245018304</v>
      </c>
    </row>
    <row r="17" spans="1:24" x14ac:dyDescent="0.35">
      <c r="A17" s="2" t="s">
        <v>6</v>
      </c>
      <c r="B17" s="2" t="s">
        <v>109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>
        <v>0</v>
      </c>
      <c r="P17" s="17"/>
      <c r="Q17" s="17"/>
      <c r="R17" s="17"/>
      <c r="S17" s="16">
        <f t="shared" si="0"/>
        <v>0</v>
      </c>
      <c r="T17" s="17"/>
      <c r="U17" s="17"/>
      <c r="V17" s="17"/>
      <c r="W17" s="16">
        <f t="shared" si="1"/>
        <v>0</v>
      </c>
      <c r="X17" s="16">
        <f t="shared" si="2"/>
        <v>0</v>
      </c>
    </row>
    <row r="18" spans="1:24" x14ac:dyDescent="0.35">
      <c r="A18" s="2" t="s">
        <v>22</v>
      </c>
      <c r="B18" s="2" t="s">
        <v>125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6">
        <f t="shared" si="0"/>
        <v>0</v>
      </c>
      <c r="T18" s="17"/>
      <c r="U18" s="17"/>
      <c r="V18" s="17"/>
      <c r="W18" s="16">
        <f t="shared" si="1"/>
        <v>0</v>
      </c>
      <c r="X18" s="16">
        <f t="shared" si="2"/>
        <v>0</v>
      </c>
    </row>
    <row r="19" spans="1:24" ht="16" x14ac:dyDescent="0.35">
      <c r="A19" s="2" t="s">
        <v>19</v>
      </c>
      <c r="B19" s="2" t="s">
        <v>122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6">
        <f t="shared" si="0"/>
        <v>0</v>
      </c>
      <c r="T19" s="17"/>
      <c r="U19" s="17"/>
      <c r="V19" s="17"/>
      <c r="W19" s="16">
        <f t="shared" si="1"/>
        <v>0</v>
      </c>
      <c r="X19" s="16">
        <f t="shared" si="2"/>
        <v>0</v>
      </c>
    </row>
    <row r="20" spans="1:24" x14ac:dyDescent="0.35">
      <c r="A20" s="2" t="s">
        <v>23</v>
      </c>
      <c r="B20" s="2" t="s">
        <v>126</v>
      </c>
      <c r="C20" s="17"/>
      <c r="D20" s="15">
        <v>654375771</v>
      </c>
      <c r="E20" s="15">
        <v>775974022</v>
      </c>
      <c r="F20" s="15">
        <v>1190704251</v>
      </c>
      <c r="G20" s="17"/>
      <c r="H20" s="15">
        <v>82594</v>
      </c>
      <c r="I20" s="17"/>
      <c r="J20" s="15">
        <v>1315219671</v>
      </c>
      <c r="K20" s="15">
        <v>238560451</v>
      </c>
      <c r="L20" s="17"/>
      <c r="M20" s="15">
        <v>231572121</v>
      </c>
      <c r="N20" s="17"/>
      <c r="O20" s="15">
        <v>3661053177</v>
      </c>
      <c r="P20" s="17"/>
      <c r="Q20" s="17"/>
      <c r="R20" s="15">
        <v>476414897</v>
      </c>
      <c r="S20" s="16">
        <f t="shared" si="0"/>
        <v>8543956955</v>
      </c>
      <c r="T20" s="17"/>
      <c r="U20" s="17"/>
      <c r="V20" s="17"/>
      <c r="W20" s="16">
        <f t="shared" si="1"/>
        <v>0</v>
      </c>
      <c r="X20" s="16">
        <f t="shared" si="2"/>
        <v>8543956955</v>
      </c>
    </row>
    <row r="21" spans="1:24" x14ac:dyDescent="0.35">
      <c r="A21" s="2" t="s">
        <v>24</v>
      </c>
      <c r="B21" s="2" t="s">
        <v>127</v>
      </c>
      <c r="C21" s="17"/>
      <c r="D21" s="17"/>
      <c r="E21" s="18">
        <v>0</v>
      </c>
      <c r="F21" s="18">
        <v>0</v>
      </c>
      <c r="G21" s="17"/>
      <c r="H21" s="18">
        <v>0</v>
      </c>
      <c r="I21" s="17"/>
      <c r="J21" s="18">
        <v>0</v>
      </c>
      <c r="K21" s="18">
        <v>0</v>
      </c>
      <c r="L21" s="17"/>
      <c r="M21" s="18">
        <v>0</v>
      </c>
      <c r="N21" s="17"/>
      <c r="O21" s="17"/>
      <c r="P21" s="17"/>
      <c r="Q21" s="17"/>
      <c r="R21" s="17"/>
      <c r="S21" s="16">
        <f t="shared" si="0"/>
        <v>0</v>
      </c>
      <c r="T21" s="17"/>
      <c r="U21" s="17"/>
      <c r="V21" s="17"/>
      <c r="W21" s="16">
        <f t="shared" si="1"/>
        <v>0</v>
      </c>
      <c r="X21" s="16">
        <f t="shared" si="2"/>
        <v>0</v>
      </c>
    </row>
    <row r="22" spans="1:24" ht="16" x14ac:dyDescent="0.35">
      <c r="A22" s="2" t="s">
        <v>3</v>
      </c>
      <c r="B22" s="2" t="s">
        <v>105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6">
        <f t="shared" si="0"/>
        <v>0</v>
      </c>
      <c r="T22" s="17"/>
      <c r="U22" s="17"/>
      <c r="V22" s="17"/>
      <c r="W22" s="16">
        <f t="shared" si="1"/>
        <v>0</v>
      </c>
      <c r="X22" s="16">
        <f t="shared" si="2"/>
        <v>0</v>
      </c>
    </row>
    <row r="23" spans="1:24" x14ac:dyDescent="0.35">
      <c r="A23" s="2" t="s">
        <v>23</v>
      </c>
      <c r="B23" s="2" t="s">
        <v>126</v>
      </c>
      <c r="C23" s="15">
        <v>694704</v>
      </c>
      <c r="D23" s="15">
        <v>203012053</v>
      </c>
      <c r="E23" s="15">
        <v>687823482</v>
      </c>
      <c r="F23" s="15">
        <v>256793799</v>
      </c>
      <c r="G23" s="15">
        <v>222668</v>
      </c>
      <c r="H23" s="15">
        <v>150822874</v>
      </c>
      <c r="I23" s="15">
        <v>48190088</v>
      </c>
      <c r="J23" s="15">
        <v>247739061</v>
      </c>
      <c r="K23" s="15">
        <v>156656769</v>
      </c>
      <c r="L23" s="15">
        <v>3497587</v>
      </c>
      <c r="M23" s="15">
        <v>176724340</v>
      </c>
      <c r="N23" s="17"/>
      <c r="O23" s="15">
        <v>604698715</v>
      </c>
      <c r="P23" s="15">
        <v>124641990</v>
      </c>
      <c r="Q23" s="15">
        <v>21477131</v>
      </c>
      <c r="R23" s="15">
        <v>166027381</v>
      </c>
      <c r="S23" s="16">
        <f t="shared" si="0"/>
        <v>2849022642</v>
      </c>
      <c r="T23" s="17"/>
      <c r="U23" s="15">
        <v>2</v>
      </c>
      <c r="V23" s="17"/>
      <c r="W23" s="16">
        <f t="shared" si="1"/>
        <v>2</v>
      </c>
      <c r="X23" s="16">
        <f t="shared" si="2"/>
        <v>2849022644</v>
      </c>
    </row>
    <row r="24" spans="1:24" x14ac:dyDescent="0.35">
      <c r="A24" s="2" t="s">
        <v>24</v>
      </c>
      <c r="B24" s="2" t="s">
        <v>127</v>
      </c>
      <c r="C24" s="15">
        <v>1416850</v>
      </c>
      <c r="D24" s="15">
        <v>59790827</v>
      </c>
      <c r="E24" s="15">
        <v>122687326</v>
      </c>
      <c r="F24" s="15">
        <v>107477502</v>
      </c>
      <c r="G24" s="15">
        <v>410972</v>
      </c>
      <c r="H24" s="15">
        <v>48737967</v>
      </c>
      <c r="I24" s="15">
        <v>21097760</v>
      </c>
      <c r="J24" s="15">
        <v>112183137</v>
      </c>
      <c r="K24" s="15">
        <v>39747717</v>
      </c>
      <c r="L24" s="15">
        <v>1392076</v>
      </c>
      <c r="M24" s="15">
        <v>48271653</v>
      </c>
      <c r="N24" s="15">
        <v>13724</v>
      </c>
      <c r="O24" s="15">
        <v>245361776</v>
      </c>
      <c r="P24" s="15">
        <v>30577169</v>
      </c>
      <c r="Q24" s="15">
        <v>787612</v>
      </c>
      <c r="R24" s="15">
        <v>99700583</v>
      </c>
      <c r="S24" s="16">
        <f t="shared" si="0"/>
        <v>939654651</v>
      </c>
      <c r="T24" s="17"/>
      <c r="U24" s="18">
        <v>0</v>
      </c>
      <c r="V24" s="17"/>
      <c r="W24" s="16">
        <f t="shared" si="1"/>
        <v>0</v>
      </c>
      <c r="X24" s="16">
        <f t="shared" si="2"/>
        <v>939654651</v>
      </c>
    </row>
    <row r="25" spans="1:24" x14ac:dyDescent="0.35">
      <c r="A25" s="2" t="s">
        <v>4</v>
      </c>
      <c r="B25" s="2" t="s">
        <v>106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6">
        <f t="shared" si="0"/>
        <v>0</v>
      </c>
      <c r="T25" s="17"/>
      <c r="U25" s="17"/>
      <c r="V25" s="17"/>
      <c r="W25" s="16">
        <f t="shared" si="1"/>
        <v>0</v>
      </c>
      <c r="X25" s="16">
        <f t="shared" si="2"/>
        <v>0</v>
      </c>
    </row>
    <row r="26" spans="1:24" x14ac:dyDescent="0.35">
      <c r="A26" s="2" t="s">
        <v>23</v>
      </c>
      <c r="B26" s="2" t="s">
        <v>126</v>
      </c>
      <c r="C26" s="17"/>
      <c r="D26" s="15">
        <v>14718738</v>
      </c>
      <c r="E26" s="15">
        <v>572284</v>
      </c>
      <c r="F26" s="15">
        <v>201934</v>
      </c>
      <c r="G26" s="17"/>
      <c r="H26" s="15">
        <v>275990</v>
      </c>
      <c r="I26" s="15">
        <v>4254</v>
      </c>
      <c r="J26" s="15">
        <v>741443</v>
      </c>
      <c r="K26" s="18">
        <v>0</v>
      </c>
      <c r="L26" s="15">
        <v>53210</v>
      </c>
      <c r="M26" s="15">
        <v>25885197</v>
      </c>
      <c r="N26" s="17"/>
      <c r="O26" s="15">
        <v>280726</v>
      </c>
      <c r="P26" s="15">
        <v>225358</v>
      </c>
      <c r="Q26" s="17"/>
      <c r="R26" s="15">
        <v>7381636</v>
      </c>
      <c r="S26" s="16">
        <f t="shared" si="0"/>
        <v>50340770</v>
      </c>
      <c r="T26" s="17"/>
      <c r="U26" s="18">
        <v>0</v>
      </c>
      <c r="V26" s="17"/>
      <c r="W26" s="16">
        <f t="shared" si="1"/>
        <v>0</v>
      </c>
      <c r="X26" s="16">
        <f t="shared" si="2"/>
        <v>50340770</v>
      </c>
    </row>
    <row r="27" spans="1:24" x14ac:dyDescent="0.35">
      <c r="A27" s="2" t="s">
        <v>24</v>
      </c>
      <c r="B27" s="2" t="s">
        <v>127</v>
      </c>
      <c r="C27" s="17"/>
      <c r="D27" s="15">
        <v>2323538</v>
      </c>
      <c r="E27" s="15">
        <v>688341</v>
      </c>
      <c r="F27" s="15">
        <v>3148977</v>
      </c>
      <c r="G27" s="17"/>
      <c r="H27" s="15">
        <v>161266</v>
      </c>
      <c r="I27" s="15">
        <v>6419</v>
      </c>
      <c r="J27" s="15">
        <v>54479482</v>
      </c>
      <c r="K27" s="15">
        <v>74261</v>
      </c>
      <c r="L27" s="15">
        <v>149328</v>
      </c>
      <c r="M27" s="15">
        <v>13172396</v>
      </c>
      <c r="N27" s="17"/>
      <c r="O27" s="15">
        <v>22330524</v>
      </c>
      <c r="P27" s="15">
        <v>543100</v>
      </c>
      <c r="Q27" s="17"/>
      <c r="R27" s="15">
        <v>17797546</v>
      </c>
      <c r="S27" s="16">
        <f t="shared" si="0"/>
        <v>114875178</v>
      </c>
      <c r="T27" s="17"/>
      <c r="U27" s="18">
        <v>0</v>
      </c>
      <c r="V27" s="17"/>
      <c r="W27" s="16">
        <f t="shared" si="1"/>
        <v>0</v>
      </c>
      <c r="X27" s="16">
        <f t="shared" si="2"/>
        <v>114875178</v>
      </c>
    </row>
    <row r="28" spans="1:24" x14ac:dyDescent="0.35">
      <c r="A28" s="2" t="s">
        <v>5</v>
      </c>
      <c r="B28" s="2" t="s">
        <v>107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6">
        <f t="shared" si="0"/>
        <v>0</v>
      </c>
      <c r="T28" s="17"/>
      <c r="U28" s="17"/>
      <c r="V28" s="17"/>
      <c r="W28" s="16">
        <f t="shared" si="1"/>
        <v>0</v>
      </c>
      <c r="X28" s="16">
        <f t="shared" si="2"/>
        <v>0</v>
      </c>
    </row>
    <row r="29" spans="1:24" x14ac:dyDescent="0.35">
      <c r="A29" s="2" t="s">
        <v>23</v>
      </c>
      <c r="B29" s="2" t="s">
        <v>126</v>
      </c>
      <c r="C29" s="17"/>
      <c r="D29" s="15">
        <v>35766057</v>
      </c>
      <c r="E29" s="15">
        <v>216926</v>
      </c>
      <c r="F29" s="15">
        <v>3486930</v>
      </c>
      <c r="G29" s="17"/>
      <c r="H29" s="15">
        <v>95194318</v>
      </c>
      <c r="I29" s="17"/>
      <c r="J29" s="15">
        <v>43816124</v>
      </c>
      <c r="K29" s="15">
        <v>38289977</v>
      </c>
      <c r="L29" s="17"/>
      <c r="M29" s="18">
        <v>0</v>
      </c>
      <c r="N29" s="17"/>
      <c r="O29" s="17"/>
      <c r="P29" s="15">
        <v>1434088</v>
      </c>
      <c r="Q29" s="15">
        <v>32306</v>
      </c>
      <c r="R29" s="17"/>
      <c r="S29" s="16">
        <f t="shared" si="0"/>
        <v>218236726</v>
      </c>
      <c r="T29" s="17"/>
      <c r="U29" s="18">
        <v>0</v>
      </c>
      <c r="V29" s="17"/>
      <c r="W29" s="16">
        <f t="shared" si="1"/>
        <v>0</v>
      </c>
      <c r="X29" s="16">
        <f t="shared" si="2"/>
        <v>218236726</v>
      </c>
    </row>
    <row r="30" spans="1:24" x14ac:dyDescent="0.35">
      <c r="A30" s="2" t="s">
        <v>24</v>
      </c>
      <c r="B30" s="2" t="s">
        <v>127</v>
      </c>
      <c r="C30" s="17"/>
      <c r="D30" s="15">
        <v>9924400</v>
      </c>
      <c r="E30" s="15">
        <v>81004716</v>
      </c>
      <c r="F30" s="15">
        <v>4402193</v>
      </c>
      <c r="G30" s="17"/>
      <c r="H30" s="15">
        <v>16910665</v>
      </c>
      <c r="I30" s="17"/>
      <c r="J30" s="15">
        <v>19841159</v>
      </c>
      <c r="K30" s="15">
        <v>100295744</v>
      </c>
      <c r="L30" s="17"/>
      <c r="M30" s="18">
        <v>0</v>
      </c>
      <c r="N30" s="17"/>
      <c r="O30" s="17"/>
      <c r="P30" s="15">
        <v>1500058</v>
      </c>
      <c r="Q30" s="15">
        <v>125968</v>
      </c>
      <c r="R30" s="17"/>
      <c r="S30" s="16">
        <f t="shared" si="0"/>
        <v>234004903</v>
      </c>
      <c r="T30" s="17"/>
      <c r="U30" s="18">
        <v>0</v>
      </c>
      <c r="V30" s="17"/>
      <c r="W30" s="16">
        <f t="shared" si="1"/>
        <v>0</v>
      </c>
      <c r="X30" s="16">
        <f t="shared" si="2"/>
        <v>234004903</v>
      </c>
    </row>
    <row r="31" spans="1:24" ht="16" x14ac:dyDescent="0.35">
      <c r="A31" s="2" t="s">
        <v>20</v>
      </c>
      <c r="B31" s="2" t="s">
        <v>123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6">
        <f t="shared" si="0"/>
        <v>0</v>
      </c>
      <c r="T31" s="17"/>
      <c r="U31" s="17"/>
      <c r="V31" s="17"/>
      <c r="W31" s="16">
        <f t="shared" si="1"/>
        <v>0</v>
      </c>
      <c r="X31" s="16">
        <f t="shared" si="2"/>
        <v>0</v>
      </c>
    </row>
    <row r="32" spans="1:24" x14ac:dyDescent="0.35">
      <c r="A32" s="2" t="s">
        <v>23</v>
      </c>
      <c r="B32" s="2" t="s">
        <v>126</v>
      </c>
      <c r="C32" s="17"/>
      <c r="D32" s="17"/>
      <c r="E32" s="15">
        <v>36658299</v>
      </c>
      <c r="F32" s="15">
        <v>513851</v>
      </c>
      <c r="G32" s="17"/>
      <c r="H32" s="18">
        <v>0</v>
      </c>
      <c r="I32" s="15">
        <v>11083</v>
      </c>
      <c r="J32" s="15">
        <v>24048695</v>
      </c>
      <c r="K32" s="15">
        <v>607582</v>
      </c>
      <c r="L32" s="17"/>
      <c r="M32" s="18">
        <v>0</v>
      </c>
      <c r="N32" s="17"/>
      <c r="O32" s="15">
        <v>10048382</v>
      </c>
      <c r="P32" s="18">
        <v>0</v>
      </c>
      <c r="Q32" s="17"/>
      <c r="R32" s="15">
        <v>39959622</v>
      </c>
      <c r="S32" s="16">
        <f t="shared" si="0"/>
        <v>111847514</v>
      </c>
      <c r="T32" s="17"/>
      <c r="U32" s="18">
        <v>0</v>
      </c>
      <c r="V32" s="17"/>
      <c r="W32" s="16">
        <f t="shared" si="1"/>
        <v>0</v>
      </c>
      <c r="X32" s="16">
        <f t="shared" si="2"/>
        <v>111847514</v>
      </c>
    </row>
    <row r="33" spans="1:24" x14ac:dyDescent="0.35">
      <c r="A33" s="2" t="s">
        <v>24</v>
      </c>
      <c r="B33" s="2" t="s">
        <v>127</v>
      </c>
      <c r="C33" s="17"/>
      <c r="D33" s="17"/>
      <c r="E33" s="18">
        <v>0</v>
      </c>
      <c r="F33" s="18">
        <v>0</v>
      </c>
      <c r="G33" s="17"/>
      <c r="H33" s="15">
        <v>3817356</v>
      </c>
      <c r="I33" s="17"/>
      <c r="J33" s="18">
        <v>0</v>
      </c>
      <c r="K33" s="18">
        <v>0</v>
      </c>
      <c r="L33" s="17"/>
      <c r="M33" s="18">
        <v>0</v>
      </c>
      <c r="N33" s="17"/>
      <c r="O33" s="17"/>
      <c r="P33" s="18">
        <v>0</v>
      </c>
      <c r="Q33" s="17"/>
      <c r="R33" s="17"/>
      <c r="S33" s="16">
        <f t="shared" si="0"/>
        <v>3817356</v>
      </c>
      <c r="T33" s="18">
        <v>0</v>
      </c>
      <c r="U33" s="18">
        <v>0</v>
      </c>
      <c r="V33" s="17"/>
      <c r="W33" s="16">
        <f t="shared" si="1"/>
        <v>0</v>
      </c>
      <c r="X33" s="16">
        <f t="shared" si="2"/>
        <v>3817356</v>
      </c>
    </row>
    <row r="34" spans="1:24" x14ac:dyDescent="0.35">
      <c r="A34" s="2" t="s">
        <v>21</v>
      </c>
      <c r="B34" s="2" t="s">
        <v>124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6">
        <f t="shared" si="0"/>
        <v>0</v>
      </c>
      <c r="T34" s="17"/>
      <c r="U34" s="17"/>
      <c r="V34" s="17"/>
      <c r="W34" s="16">
        <f t="shared" si="1"/>
        <v>0</v>
      </c>
      <c r="X34" s="16">
        <f t="shared" si="2"/>
        <v>0</v>
      </c>
    </row>
    <row r="35" spans="1:24" x14ac:dyDescent="0.35">
      <c r="A35" s="2" t="s">
        <v>23</v>
      </c>
      <c r="B35" s="2" t="s">
        <v>126</v>
      </c>
      <c r="C35" s="17"/>
      <c r="D35" s="17"/>
      <c r="E35" s="18">
        <v>0</v>
      </c>
      <c r="F35" s="18">
        <v>0</v>
      </c>
      <c r="G35" s="17"/>
      <c r="H35" s="15">
        <v>-258747</v>
      </c>
      <c r="I35" s="17"/>
      <c r="J35" s="18">
        <v>0</v>
      </c>
      <c r="K35" s="17"/>
      <c r="L35" s="17"/>
      <c r="M35" s="18">
        <v>0</v>
      </c>
      <c r="N35" s="17"/>
      <c r="O35" s="17"/>
      <c r="P35" s="18">
        <v>0</v>
      </c>
      <c r="Q35" s="17"/>
      <c r="R35" s="17"/>
      <c r="S35" s="16">
        <f t="shared" si="0"/>
        <v>-258747</v>
      </c>
      <c r="T35" s="17"/>
      <c r="U35" s="17"/>
      <c r="V35" s="17"/>
      <c r="W35" s="16">
        <f t="shared" si="1"/>
        <v>0</v>
      </c>
      <c r="X35" s="16">
        <f t="shared" si="2"/>
        <v>-258747</v>
      </c>
    </row>
    <row r="36" spans="1:24" x14ac:dyDescent="0.35">
      <c r="A36" s="2" t="s">
        <v>24</v>
      </c>
      <c r="B36" s="2" t="s">
        <v>127</v>
      </c>
      <c r="C36" s="17"/>
      <c r="D36" s="17"/>
      <c r="E36" s="18">
        <v>0</v>
      </c>
      <c r="F36" s="18">
        <v>0</v>
      </c>
      <c r="G36" s="17"/>
      <c r="H36" s="15">
        <v>-3397</v>
      </c>
      <c r="I36" s="17"/>
      <c r="J36" s="15">
        <v>7687044</v>
      </c>
      <c r="K36" s="17"/>
      <c r="L36" s="17"/>
      <c r="M36" s="18">
        <v>0</v>
      </c>
      <c r="N36" s="17"/>
      <c r="O36" s="17"/>
      <c r="P36" s="18">
        <v>0</v>
      </c>
      <c r="Q36" s="17"/>
      <c r="R36" s="17"/>
      <c r="S36" s="16">
        <f t="shared" si="0"/>
        <v>7683647</v>
      </c>
      <c r="T36" s="17"/>
      <c r="U36" s="17"/>
      <c r="V36" s="17"/>
      <c r="W36" s="16">
        <f t="shared" si="1"/>
        <v>0</v>
      </c>
      <c r="X36" s="16">
        <f t="shared" si="2"/>
        <v>7683647</v>
      </c>
    </row>
    <row r="37" spans="1:24" x14ac:dyDescent="0.35">
      <c r="A37" s="2" t="s">
        <v>56</v>
      </c>
      <c r="B37" s="2" t="s">
        <v>159</v>
      </c>
      <c r="C37" s="17"/>
      <c r="D37" s="15">
        <v>830195566</v>
      </c>
      <c r="E37" s="15">
        <v>1336816800</v>
      </c>
      <c r="F37" s="15">
        <v>1801917278</v>
      </c>
      <c r="G37" s="17"/>
      <c r="H37" s="15">
        <v>19179981</v>
      </c>
      <c r="I37" s="15">
        <v>275676</v>
      </c>
      <c r="J37" s="15">
        <v>1663327405</v>
      </c>
      <c r="K37" s="15">
        <v>92682165</v>
      </c>
      <c r="L37" s="15">
        <v>712825</v>
      </c>
      <c r="M37" s="15">
        <v>242862182</v>
      </c>
      <c r="N37" s="17"/>
      <c r="O37" s="15">
        <v>8200717582</v>
      </c>
      <c r="P37" s="15">
        <v>2546565</v>
      </c>
      <c r="Q37" s="15">
        <v>4489956</v>
      </c>
      <c r="R37" s="15">
        <v>394755469</v>
      </c>
      <c r="S37" s="16">
        <f t="shared" si="0"/>
        <v>14590479450</v>
      </c>
      <c r="T37" s="15">
        <v>-11516</v>
      </c>
      <c r="U37" s="15">
        <v>94180</v>
      </c>
      <c r="V37" s="17"/>
      <c r="W37" s="16">
        <f t="shared" si="1"/>
        <v>82664</v>
      </c>
      <c r="X37" s="16">
        <f t="shared" si="2"/>
        <v>14590562114</v>
      </c>
    </row>
    <row r="38" spans="1:24" x14ac:dyDescent="0.35">
      <c r="A38" s="2" t="s">
        <v>2</v>
      </c>
      <c r="B38" s="2" t="s">
        <v>104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6">
        <f t="shared" si="0"/>
        <v>0</v>
      </c>
      <c r="T38" s="17"/>
      <c r="U38" s="17"/>
      <c r="V38" s="17"/>
      <c r="W38" s="16">
        <f t="shared" si="1"/>
        <v>0</v>
      </c>
      <c r="X38" s="16">
        <f t="shared" si="2"/>
        <v>0</v>
      </c>
    </row>
    <row r="39" spans="1:24" ht="16" x14ac:dyDescent="0.35">
      <c r="A39" s="2" t="s">
        <v>19</v>
      </c>
      <c r="B39" s="2" t="s">
        <v>122</v>
      </c>
      <c r="C39" s="17"/>
      <c r="D39" s="15">
        <v>827370010</v>
      </c>
      <c r="E39" s="15">
        <v>914230536</v>
      </c>
      <c r="F39" s="15">
        <v>1791509873</v>
      </c>
      <c r="G39" s="17"/>
      <c r="H39" s="15">
        <v>15341906</v>
      </c>
      <c r="I39" s="17"/>
      <c r="J39" s="15">
        <v>1347748529</v>
      </c>
      <c r="K39" s="15">
        <v>87707390</v>
      </c>
      <c r="L39" s="17"/>
      <c r="M39" s="15">
        <v>242340553</v>
      </c>
      <c r="N39" s="17"/>
      <c r="O39" s="15">
        <v>7879000724</v>
      </c>
      <c r="P39" s="17"/>
      <c r="Q39" s="17"/>
      <c r="R39" s="15">
        <v>336490982</v>
      </c>
      <c r="S39" s="16">
        <f t="shared" si="0"/>
        <v>13441740503</v>
      </c>
      <c r="T39" s="17"/>
      <c r="U39" s="17"/>
      <c r="V39" s="17"/>
      <c r="W39" s="16">
        <f t="shared" si="1"/>
        <v>0</v>
      </c>
      <c r="X39" s="16">
        <f t="shared" si="2"/>
        <v>13441740503</v>
      </c>
    </row>
    <row r="40" spans="1:24" ht="16" x14ac:dyDescent="0.35">
      <c r="A40" s="2" t="s">
        <v>3</v>
      </c>
      <c r="B40" s="2" t="s">
        <v>105</v>
      </c>
      <c r="C40" s="17"/>
      <c r="D40" s="15">
        <v>2825556</v>
      </c>
      <c r="E40" s="15">
        <v>6864887</v>
      </c>
      <c r="F40" s="15">
        <v>2263736</v>
      </c>
      <c r="G40" s="17"/>
      <c r="H40" s="15">
        <v>3833278</v>
      </c>
      <c r="I40" s="15">
        <v>275676</v>
      </c>
      <c r="J40" s="15">
        <v>191470131</v>
      </c>
      <c r="K40" s="15">
        <v>4974775</v>
      </c>
      <c r="L40" s="15">
        <v>712825</v>
      </c>
      <c r="M40" s="15">
        <v>424905</v>
      </c>
      <c r="N40" s="17"/>
      <c r="O40" s="15">
        <v>70162304</v>
      </c>
      <c r="P40" s="15">
        <v>658472</v>
      </c>
      <c r="Q40" s="17"/>
      <c r="R40" s="15">
        <v>29312805</v>
      </c>
      <c r="S40" s="16">
        <f t="shared" si="0"/>
        <v>313779350</v>
      </c>
      <c r="T40" s="17"/>
      <c r="U40" s="15">
        <v>94180</v>
      </c>
      <c r="V40" s="17"/>
      <c r="W40" s="16">
        <f t="shared" si="1"/>
        <v>94180</v>
      </c>
      <c r="X40" s="16">
        <f t="shared" si="2"/>
        <v>313873530</v>
      </c>
    </row>
    <row r="41" spans="1:24" x14ac:dyDescent="0.35">
      <c r="A41" s="2" t="s">
        <v>4</v>
      </c>
      <c r="B41" s="2" t="s">
        <v>106</v>
      </c>
      <c r="C41" s="17"/>
      <c r="D41" s="17"/>
      <c r="E41" s="15">
        <v>1191835</v>
      </c>
      <c r="F41" s="15">
        <v>7787561</v>
      </c>
      <c r="G41" s="17"/>
      <c r="H41" s="18">
        <v>0</v>
      </c>
      <c r="I41" s="17"/>
      <c r="J41" s="15">
        <v>59858565</v>
      </c>
      <c r="K41" s="17"/>
      <c r="L41" s="17"/>
      <c r="M41" s="15">
        <v>96724</v>
      </c>
      <c r="N41" s="17"/>
      <c r="O41" s="15">
        <v>60078184</v>
      </c>
      <c r="P41" s="15">
        <v>1893638</v>
      </c>
      <c r="Q41" s="17"/>
      <c r="R41" s="15">
        <v>1753966</v>
      </c>
      <c r="S41" s="16">
        <f t="shared" si="0"/>
        <v>132660473</v>
      </c>
      <c r="T41" s="17"/>
      <c r="U41" s="18">
        <v>0</v>
      </c>
      <c r="V41" s="17"/>
      <c r="W41" s="16">
        <f t="shared" si="1"/>
        <v>0</v>
      </c>
      <c r="X41" s="16">
        <f t="shared" si="2"/>
        <v>132660473</v>
      </c>
    </row>
    <row r="42" spans="1:24" x14ac:dyDescent="0.35">
      <c r="A42" s="2" t="s">
        <v>5</v>
      </c>
      <c r="B42" s="2" t="s">
        <v>107</v>
      </c>
      <c r="C42" s="17"/>
      <c r="D42" s="17"/>
      <c r="E42" s="18">
        <v>0</v>
      </c>
      <c r="F42" s="15">
        <v>7384</v>
      </c>
      <c r="G42" s="17"/>
      <c r="H42" s="18">
        <v>0</v>
      </c>
      <c r="I42" s="17"/>
      <c r="J42" s="17"/>
      <c r="K42" s="17"/>
      <c r="L42" s="17"/>
      <c r="M42" s="18">
        <v>0</v>
      </c>
      <c r="N42" s="17"/>
      <c r="O42" s="18">
        <v>0</v>
      </c>
      <c r="P42" s="15">
        <v>-5545</v>
      </c>
      <c r="Q42" s="17"/>
      <c r="R42" s="17"/>
      <c r="S42" s="16">
        <f t="shared" si="0"/>
        <v>1839</v>
      </c>
      <c r="T42" s="17"/>
      <c r="U42" s="18">
        <v>0</v>
      </c>
      <c r="V42" s="17"/>
      <c r="W42" s="16">
        <f t="shared" si="1"/>
        <v>0</v>
      </c>
      <c r="X42" s="16">
        <f t="shared" si="2"/>
        <v>1839</v>
      </c>
    </row>
    <row r="43" spans="1:24" ht="16" x14ac:dyDescent="0.35">
      <c r="A43" s="2" t="s">
        <v>20</v>
      </c>
      <c r="B43" s="2" t="s">
        <v>123</v>
      </c>
      <c r="C43" s="17"/>
      <c r="D43" s="17"/>
      <c r="E43" s="15">
        <v>414529542</v>
      </c>
      <c r="F43" s="15">
        <v>348724</v>
      </c>
      <c r="G43" s="17"/>
      <c r="H43" s="15">
        <v>4797</v>
      </c>
      <c r="I43" s="17"/>
      <c r="J43" s="15">
        <v>7071826</v>
      </c>
      <c r="K43" s="17"/>
      <c r="L43" s="17"/>
      <c r="M43" s="18">
        <v>0</v>
      </c>
      <c r="N43" s="17"/>
      <c r="O43" s="15">
        <v>282085</v>
      </c>
      <c r="P43" s="18">
        <v>0</v>
      </c>
      <c r="Q43" s="17"/>
      <c r="R43" s="15">
        <v>27197716</v>
      </c>
      <c r="S43" s="16">
        <f t="shared" si="0"/>
        <v>449434690</v>
      </c>
      <c r="T43" s="15">
        <v>-11516</v>
      </c>
      <c r="U43" s="18">
        <v>0</v>
      </c>
      <c r="V43" s="17"/>
      <c r="W43" s="16">
        <f t="shared" si="1"/>
        <v>-11516</v>
      </c>
      <c r="X43" s="16">
        <f t="shared" si="2"/>
        <v>449423174</v>
      </c>
    </row>
    <row r="44" spans="1:24" x14ac:dyDescent="0.35">
      <c r="A44" s="2" t="s">
        <v>21</v>
      </c>
      <c r="B44" s="2" t="s">
        <v>124</v>
      </c>
      <c r="C44" s="17"/>
      <c r="D44" s="17"/>
      <c r="E44" s="18">
        <v>0</v>
      </c>
      <c r="F44" s="18">
        <v>0</v>
      </c>
      <c r="G44" s="17"/>
      <c r="H44" s="18">
        <v>0</v>
      </c>
      <c r="I44" s="17"/>
      <c r="J44" s="15">
        <v>57178354</v>
      </c>
      <c r="K44" s="17"/>
      <c r="L44" s="17"/>
      <c r="M44" s="18">
        <v>0</v>
      </c>
      <c r="N44" s="17"/>
      <c r="O44" s="15">
        <v>157163028</v>
      </c>
      <c r="P44" s="18">
        <v>0</v>
      </c>
      <c r="Q44" s="15">
        <v>4489956</v>
      </c>
      <c r="R44" s="17"/>
      <c r="S44" s="16">
        <f t="shared" si="0"/>
        <v>218831338</v>
      </c>
      <c r="T44" s="17"/>
      <c r="U44" s="17"/>
      <c r="V44" s="17"/>
      <c r="W44" s="16">
        <f t="shared" si="1"/>
        <v>0</v>
      </c>
      <c r="X44" s="16">
        <f t="shared" si="2"/>
        <v>218831338</v>
      </c>
    </row>
    <row r="45" spans="1:24" x14ac:dyDescent="0.35">
      <c r="A45" s="2" t="s">
        <v>102</v>
      </c>
      <c r="B45" s="2" t="s">
        <v>108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5">
        <v>34031257</v>
      </c>
      <c r="P45" s="17"/>
      <c r="Q45" s="17"/>
      <c r="R45" s="17"/>
      <c r="S45" s="16">
        <f t="shared" si="0"/>
        <v>34031257</v>
      </c>
      <c r="T45" s="17"/>
      <c r="U45" s="17"/>
      <c r="V45" s="17"/>
      <c r="W45" s="16">
        <f t="shared" si="1"/>
        <v>0</v>
      </c>
      <c r="X45" s="16">
        <f t="shared" si="2"/>
        <v>34031257</v>
      </c>
    </row>
    <row r="46" spans="1:24" x14ac:dyDescent="0.35">
      <c r="A46" s="2" t="s">
        <v>6</v>
      </c>
      <c r="B46" s="2" t="s">
        <v>109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>
        <v>0</v>
      </c>
      <c r="P46" s="17"/>
      <c r="Q46" s="17"/>
      <c r="R46" s="17"/>
      <c r="S46" s="16">
        <f t="shared" si="0"/>
        <v>0</v>
      </c>
      <c r="T46" s="17"/>
      <c r="U46" s="17"/>
      <c r="V46" s="17"/>
      <c r="W46" s="16">
        <f t="shared" si="1"/>
        <v>0</v>
      </c>
      <c r="X46" s="16">
        <f t="shared" si="2"/>
        <v>0</v>
      </c>
    </row>
    <row r="47" spans="1:24" x14ac:dyDescent="0.35">
      <c r="A47" s="2" t="s">
        <v>22</v>
      </c>
      <c r="B47" s="2" t="s">
        <v>125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6">
        <f t="shared" si="0"/>
        <v>0</v>
      </c>
      <c r="T47" s="17"/>
      <c r="U47" s="17"/>
      <c r="V47" s="17"/>
      <c r="W47" s="16">
        <f t="shared" si="1"/>
        <v>0</v>
      </c>
      <c r="X47" s="16">
        <f t="shared" si="2"/>
        <v>0</v>
      </c>
    </row>
    <row r="48" spans="1:24" ht="16" x14ac:dyDescent="0.35">
      <c r="A48" s="2" t="s">
        <v>19</v>
      </c>
      <c r="B48" s="2" t="s">
        <v>122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6">
        <f t="shared" si="0"/>
        <v>0</v>
      </c>
      <c r="T48" s="17"/>
      <c r="U48" s="17"/>
      <c r="V48" s="17"/>
      <c r="W48" s="16">
        <f t="shared" si="1"/>
        <v>0</v>
      </c>
      <c r="X48" s="16">
        <f t="shared" si="2"/>
        <v>0</v>
      </c>
    </row>
    <row r="49" spans="1:24" x14ac:dyDescent="0.35">
      <c r="A49" s="2" t="s">
        <v>23</v>
      </c>
      <c r="B49" s="2" t="s">
        <v>126</v>
      </c>
      <c r="C49" s="17"/>
      <c r="D49" s="15">
        <v>827370010</v>
      </c>
      <c r="E49" s="15">
        <v>914230536</v>
      </c>
      <c r="F49" s="15">
        <v>1791509873</v>
      </c>
      <c r="G49" s="17"/>
      <c r="H49" s="15">
        <v>15341906</v>
      </c>
      <c r="I49" s="17"/>
      <c r="J49" s="15">
        <v>1347748529</v>
      </c>
      <c r="K49" s="15">
        <v>87707390</v>
      </c>
      <c r="L49" s="17"/>
      <c r="M49" s="15">
        <v>242340553</v>
      </c>
      <c r="N49" s="17"/>
      <c r="O49" s="15">
        <v>7879000724</v>
      </c>
      <c r="P49" s="17"/>
      <c r="Q49" s="17"/>
      <c r="R49" s="15">
        <v>336490982</v>
      </c>
      <c r="S49" s="16">
        <f t="shared" si="0"/>
        <v>13441740503</v>
      </c>
      <c r="T49" s="17"/>
      <c r="U49" s="17"/>
      <c r="V49" s="17"/>
      <c r="W49" s="16">
        <f t="shared" si="1"/>
        <v>0</v>
      </c>
      <c r="X49" s="16">
        <f t="shared" si="2"/>
        <v>13441740503</v>
      </c>
    </row>
    <row r="50" spans="1:24" x14ac:dyDescent="0.35">
      <c r="A50" s="2" t="s">
        <v>24</v>
      </c>
      <c r="B50" s="2" t="s">
        <v>127</v>
      </c>
      <c r="C50" s="17"/>
      <c r="D50" s="17"/>
      <c r="E50" s="18">
        <v>0</v>
      </c>
      <c r="F50" s="18">
        <v>0</v>
      </c>
      <c r="G50" s="17"/>
      <c r="H50" s="18">
        <v>0</v>
      </c>
      <c r="I50" s="17"/>
      <c r="J50" s="18">
        <v>0</v>
      </c>
      <c r="K50" s="17"/>
      <c r="L50" s="17"/>
      <c r="M50" s="18">
        <v>0</v>
      </c>
      <c r="N50" s="17"/>
      <c r="O50" s="17"/>
      <c r="P50" s="17"/>
      <c r="Q50" s="17"/>
      <c r="R50" s="17"/>
      <c r="S50" s="16">
        <f t="shared" si="0"/>
        <v>0</v>
      </c>
      <c r="T50" s="17"/>
      <c r="U50" s="17"/>
      <c r="V50" s="17"/>
      <c r="W50" s="16">
        <f t="shared" si="1"/>
        <v>0</v>
      </c>
      <c r="X50" s="16">
        <f t="shared" si="2"/>
        <v>0</v>
      </c>
    </row>
    <row r="51" spans="1:24" ht="16" x14ac:dyDescent="0.35">
      <c r="A51" s="2" t="s">
        <v>3</v>
      </c>
      <c r="B51" s="2" t="s">
        <v>105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6">
        <f t="shared" si="0"/>
        <v>0</v>
      </c>
      <c r="T51" s="17"/>
      <c r="U51" s="17"/>
      <c r="V51" s="17"/>
      <c r="W51" s="16">
        <f t="shared" si="1"/>
        <v>0</v>
      </c>
      <c r="X51" s="16">
        <f t="shared" si="2"/>
        <v>0</v>
      </c>
    </row>
    <row r="52" spans="1:24" x14ac:dyDescent="0.35">
      <c r="A52" s="2" t="s">
        <v>23</v>
      </c>
      <c r="B52" s="2" t="s">
        <v>126</v>
      </c>
      <c r="C52" s="17"/>
      <c r="D52" s="15">
        <v>2182708</v>
      </c>
      <c r="E52" s="18">
        <v>0</v>
      </c>
      <c r="F52" s="15">
        <v>2099574</v>
      </c>
      <c r="G52" s="17"/>
      <c r="H52" s="15">
        <v>3832490</v>
      </c>
      <c r="I52" s="15">
        <v>243589</v>
      </c>
      <c r="J52" s="15">
        <v>131791345</v>
      </c>
      <c r="K52" s="15">
        <v>4974775</v>
      </c>
      <c r="L52" s="15">
        <v>578569</v>
      </c>
      <c r="M52" s="15">
        <v>333744</v>
      </c>
      <c r="N52" s="17"/>
      <c r="O52" s="15">
        <v>41526493</v>
      </c>
      <c r="P52" s="15">
        <v>612766</v>
      </c>
      <c r="Q52" s="17"/>
      <c r="R52" s="15">
        <v>9178606</v>
      </c>
      <c r="S52" s="16">
        <f t="shared" si="0"/>
        <v>197354659</v>
      </c>
      <c r="T52" s="17"/>
      <c r="U52" s="15">
        <v>45400</v>
      </c>
      <c r="V52" s="17"/>
      <c r="W52" s="16">
        <f t="shared" si="1"/>
        <v>45400</v>
      </c>
      <c r="X52" s="16">
        <f t="shared" si="2"/>
        <v>197400059</v>
      </c>
    </row>
    <row r="53" spans="1:24" x14ac:dyDescent="0.35">
      <c r="A53" s="2" t="s">
        <v>24</v>
      </c>
      <c r="B53" s="2" t="s">
        <v>127</v>
      </c>
      <c r="C53" s="17"/>
      <c r="D53" s="15">
        <v>642848</v>
      </c>
      <c r="E53" s="15">
        <v>6864887</v>
      </c>
      <c r="F53" s="15">
        <v>164162</v>
      </c>
      <c r="G53" s="17"/>
      <c r="H53" s="15">
        <v>788</v>
      </c>
      <c r="I53" s="15">
        <v>32088</v>
      </c>
      <c r="J53" s="15">
        <v>59678786</v>
      </c>
      <c r="K53" s="17"/>
      <c r="L53" s="15">
        <v>134256</v>
      </c>
      <c r="M53" s="15">
        <v>91161</v>
      </c>
      <c r="N53" s="17"/>
      <c r="O53" s="15">
        <v>25329015</v>
      </c>
      <c r="P53" s="15">
        <v>45706</v>
      </c>
      <c r="Q53" s="17"/>
      <c r="R53" s="15">
        <v>20134199</v>
      </c>
      <c r="S53" s="16">
        <f t="shared" si="0"/>
        <v>113117896</v>
      </c>
      <c r="T53" s="17"/>
      <c r="U53" s="15">
        <v>48780</v>
      </c>
      <c r="V53" s="17"/>
      <c r="W53" s="16">
        <f t="shared" si="1"/>
        <v>48780</v>
      </c>
      <c r="X53" s="16">
        <f t="shared" si="2"/>
        <v>113166676</v>
      </c>
    </row>
    <row r="54" spans="1:24" x14ac:dyDescent="0.35">
      <c r="A54" s="2" t="s">
        <v>4</v>
      </c>
      <c r="B54" s="2" t="s">
        <v>106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6">
        <f t="shared" si="0"/>
        <v>0</v>
      </c>
      <c r="T54" s="17"/>
      <c r="U54" s="17"/>
      <c r="V54" s="17"/>
      <c r="W54" s="16">
        <f t="shared" si="1"/>
        <v>0</v>
      </c>
      <c r="X54" s="16">
        <f t="shared" si="2"/>
        <v>0</v>
      </c>
    </row>
    <row r="55" spans="1:24" x14ac:dyDescent="0.35">
      <c r="A55" s="2" t="s">
        <v>23</v>
      </c>
      <c r="B55" s="2" t="s">
        <v>126</v>
      </c>
      <c r="C55" s="17"/>
      <c r="D55" s="17"/>
      <c r="E55" s="18">
        <v>0</v>
      </c>
      <c r="F55" s="15">
        <v>925</v>
      </c>
      <c r="G55" s="17"/>
      <c r="H55" s="18">
        <v>0</v>
      </c>
      <c r="I55" s="17"/>
      <c r="J55" s="15">
        <v>803712</v>
      </c>
      <c r="K55" s="17"/>
      <c r="L55" s="17"/>
      <c r="M55" s="15">
        <v>36980</v>
      </c>
      <c r="N55" s="17"/>
      <c r="O55" s="15">
        <v>70</v>
      </c>
      <c r="P55" s="18">
        <v>0</v>
      </c>
      <c r="Q55" s="17"/>
      <c r="R55" s="15">
        <v>3792</v>
      </c>
      <c r="S55" s="16">
        <f t="shared" si="0"/>
        <v>845479</v>
      </c>
      <c r="T55" s="17"/>
      <c r="U55" s="18">
        <v>0</v>
      </c>
      <c r="V55" s="17"/>
      <c r="W55" s="16">
        <f t="shared" si="1"/>
        <v>0</v>
      </c>
      <c r="X55" s="16">
        <f t="shared" si="2"/>
        <v>845479</v>
      </c>
    </row>
    <row r="56" spans="1:24" x14ac:dyDescent="0.35">
      <c r="A56" s="2" t="s">
        <v>24</v>
      </c>
      <c r="B56" s="2" t="s">
        <v>127</v>
      </c>
      <c r="C56" s="17"/>
      <c r="D56" s="17"/>
      <c r="E56" s="15">
        <v>1191835</v>
      </c>
      <c r="F56" s="15">
        <v>7786636</v>
      </c>
      <c r="G56" s="17"/>
      <c r="H56" s="17"/>
      <c r="I56" s="17"/>
      <c r="J56" s="15">
        <v>59054853</v>
      </c>
      <c r="K56" s="17"/>
      <c r="L56" s="17"/>
      <c r="M56" s="15">
        <v>59744</v>
      </c>
      <c r="N56" s="17"/>
      <c r="O56" s="15">
        <v>33298296</v>
      </c>
      <c r="P56" s="15">
        <v>1893638</v>
      </c>
      <c r="Q56" s="17"/>
      <c r="R56" s="15">
        <v>1750174</v>
      </c>
      <c r="S56" s="16">
        <f t="shared" ref="S56:S119" si="3">SUM(C56:R56)</f>
        <v>105035176</v>
      </c>
      <c r="T56" s="17"/>
      <c r="U56" s="18">
        <v>0</v>
      </c>
      <c r="V56" s="17"/>
      <c r="W56" s="16">
        <f t="shared" ref="W56:W119" si="4">SUM(T56:V56)</f>
        <v>0</v>
      </c>
      <c r="X56" s="16">
        <f t="shared" ref="X56:X119" si="5">S56+W56</f>
        <v>105035176</v>
      </c>
    </row>
    <row r="57" spans="1:24" x14ac:dyDescent="0.35">
      <c r="A57" s="2" t="s">
        <v>5</v>
      </c>
      <c r="B57" s="2" t="s">
        <v>107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6">
        <f t="shared" si="3"/>
        <v>0</v>
      </c>
      <c r="T57" s="17"/>
      <c r="U57" s="17"/>
      <c r="V57" s="17"/>
      <c r="W57" s="16">
        <f t="shared" si="4"/>
        <v>0</v>
      </c>
      <c r="X57" s="16">
        <f t="shared" si="5"/>
        <v>0</v>
      </c>
    </row>
    <row r="58" spans="1:24" x14ac:dyDescent="0.35">
      <c r="A58" s="2" t="s">
        <v>23</v>
      </c>
      <c r="B58" s="2" t="s">
        <v>126</v>
      </c>
      <c r="C58" s="17"/>
      <c r="D58" s="17"/>
      <c r="E58" s="18">
        <v>0</v>
      </c>
      <c r="F58" s="18">
        <v>0</v>
      </c>
      <c r="G58" s="17"/>
      <c r="H58" s="18">
        <v>0</v>
      </c>
      <c r="I58" s="17"/>
      <c r="J58" s="17"/>
      <c r="K58" s="17"/>
      <c r="L58" s="17"/>
      <c r="M58" s="18">
        <v>0</v>
      </c>
      <c r="N58" s="17"/>
      <c r="O58" s="17"/>
      <c r="P58" s="15">
        <v>-2998</v>
      </c>
      <c r="Q58" s="17"/>
      <c r="R58" s="17"/>
      <c r="S58" s="16">
        <f t="shared" si="3"/>
        <v>-2998</v>
      </c>
      <c r="T58" s="17"/>
      <c r="U58" s="18">
        <v>0</v>
      </c>
      <c r="V58" s="17"/>
      <c r="W58" s="16">
        <f t="shared" si="4"/>
        <v>0</v>
      </c>
      <c r="X58" s="16">
        <f t="shared" si="5"/>
        <v>-2998</v>
      </c>
    </row>
    <row r="59" spans="1:24" x14ac:dyDescent="0.35">
      <c r="A59" s="2" t="s">
        <v>24</v>
      </c>
      <c r="B59" s="2" t="s">
        <v>127</v>
      </c>
      <c r="C59" s="17"/>
      <c r="D59" s="17"/>
      <c r="E59" s="18">
        <v>0</v>
      </c>
      <c r="F59" s="15">
        <v>7384</v>
      </c>
      <c r="G59" s="17"/>
      <c r="H59" s="18">
        <v>0</v>
      </c>
      <c r="I59" s="17"/>
      <c r="J59" s="17"/>
      <c r="K59" s="17"/>
      <c r="L59" s="17"/>
      <c r="M59" s="18">
        <v>0</v>
      </c>
      <c r="N59" s="17"/>
      <c r="O59" s="17"/>
      <c r="P59" s="15">
        <v>-2547</v>
      </c>
      <c r="Q59" s="17"/>
      <c r="R59" s="17"/>
      <c r="S59" s="16">
        <f t="shared" si="3"/>
        <v>4837</v>
      </c>
      <c r="T59" s="17"/>
      <c r="U59" s="18">
        <v>0</v>
      </c>
      <c r="V59" s="17"/>
      <c r="W59" s="16">
        <f t="shared" si="4"/>
        <v>0</v>
      </c>
      <c r="X59" s="16">
        <f t="shared" si="5"/>
        <v>4837</v>
      </c>
    </row>
    <row r="60" spans="1:24" ht="16" x14ac:dyDescent="0.35">
      <c r="A60" s="2" t="s">
        <v>20</v>
      </c>
      <c r="B60" s="2" t="s">
        <v>123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6">
        <f t="shared" si="3"/>
        <v>0</v>
      </c>
      <c r="T60" s="17"/>
      <c r="U60" s="17"/>
      <c r="V60" s="17"/>
      <c r="W60" s="16">
        <f t="shared" si="4"/>
        <v>0</v>
      </c>
      <c r="X60" s="16">
        <f t="shared" si="5"/>
        <v>0</v>
      </c>
    </row>
    <row r="61" spans="1:24" x14ac:dyDescent="0.35">
      <c r="A61" s="2" t="s">
        <v>23</v>
      </c>
      <c r="B61" s="2" t="s">
        <v>126</v>
      </c>
      <c r="C61" s="17"/>
      <c r="D61" s="17"/>
      <c r="E61" s="15">
        <v>414529542</v>
      </c>
      <c r="F61" s="15">
        <v>348724</v>
      </c>
      <c r="G61" s="17"/>
      <c r="H61" s="18">
        <v>0</v>
      </c>
      <c r="I61" s="17"/>
      <c r="J61" s="15">
        <v>7071826</v>
      </c>
      <c r="K61" s="17"/>
      <c r="L61" s="17"/>
      <c r="M61" s="18">
        <v>0</v>
      </c>
      <c r="N61" s="17"/>
      <c r="O61" s="15">
        <v>282085</v>
      </c>
      <c r="P61" s="18">
        <v>0</v>
      </c>
      <c r="Q61" s="17"/>
      <c r="R61" s="15">
        <v>27197716</v>
      </c>
      <c r="S61" s="16">
        <f t="shared" si="3"/>
        <v>449429893</v>
      </c>
      <c r="T61" s="17"/>
      <c r="U61" s="18">
        <v>0</v>
      </c>
      <c r="V61" s="17"/>
      <c r="W61" s="16">
        <f t="shared" si="4"/>
        <v>0</v>
      </c>
      <c r="X61" s="16">
        <f t="shared" si="5"/>
        <v>449429893</v>
      </c>
    </row>
    <row r="62" spans="1:24" x14ac:dyDescent="0.35">
      <c r="A62" s="2" t="s">
        <v>24</v>
      </c>
      <c r="B62" s="2" t="s">
        <v>127</v>
      </c>
      <c r="C62" s="17"/>
      <c r="D62" s="17"/>
      <c r="E62" s="18">
        <v>0</v>
      </c>
      <c r="F62" s="18">
        <v>0</v>
      </c>
      <c r="G62" s="17"/>
      <c r="H62" s="15">
        <v>4797</v>
      </c>
      <c r="I62" s="17"/>
      <c r="J62" s="18">
        <v>0</v>
      </c>
      <c r="K62" s="17"/>
      <c r="L62" s="17"/>
      <c r="M62" s="18">
        <v>0</v>
      </c>
      <c r="N62" s="17"/>
      <c r="O62" s="17"/>
      <c r="P62" s="18">
        <v>0</v>
      </c>
      <c r="Q62" s="17"/>
      <c r="R62" s="17"/>
      <c r="S62" s="16">
        <f t="shared" si="3"/>
        <v>4797</v>
      </c>
      <c r="T62" s="15">
        <v>-11516</v>
      </c>
      <c r="U62" s="18">
        <v>0</v>
      </c>
      <c r="V62" s="17"/>
      <c r="W62" s="16">
        <f t="shared" si="4"/>
        <v>-11516</v>
      </c>
      <c r="X62" s="16">
        <f t="shared" si="5"/>
        <v>-6719</v>
      </c>
    </row>
    <row r="63" spans="1:24" x14ac:dyDescent="0.35">
      <c r="A63" s="2" t="s">
        <v>21</v>
      </c>
      <c r="B63" s="2" t="s">
        <v>124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6">
        <f t="shared" si="3"/>
        <v>0</v>
      </c>
      <c r="T63" s="17"/>
      <c r="U63" s="17"/>
      <c r="V63" s="17"/>
      <c r="W63" s="16">
        <f t="shared" si="4"/>
        <v>0</v>
      </c>
      <c r="X63" s="16">
        <f t="shared" si="5"/>
        <v>0</v>
      </c>
    </row>
    <row r="64" spans="1:24" x14ac:dyDescent="0.35">
      <c r="A64" s="2" t="s">
        <v>23</v>
      </c>
      <c r="B64" s="2" t="s">
        <v>126</v>
      </c>
      <c r="C64" s="17"/>
      <c r="D64" s="17"/>
      <c r="E64" s="18">
        <v>0</v>
      </c>
      <c r="F64" s="18">
        <v>0</v>
      </c>
      <c r="G64" s="17"/>
      <c r="H64" s="18">
        <v>0</v>
      </c>
      <c r="I64" s="17"/>
      <c r="J64" s="18">
        <v>0</v>
      </c>
      <c r="K64" s="17"/>
      <c r="L64" s="17"/>
      <c r="M64" s="18">
        <v>0</v>
      </c>
      <c r="N64" s="17"/>
      <c r="O64" s="17"/>
      <c r="P64" s="18">
        <v>0</v>
      </c>
      <c r="Q64" s="17"/>
      <c r="R64" s="17"/>
      <c r="S64" s="16">
        <f t="shared" si="3"/>
        <v>0</v>
      </c>
      <c r="T64" s="17"/>
      <c r="U64" s="17"/>
      <c r="V64" s="17"/>
      <c r="W64" s="16">
        <f t="shared" si="4"/>
        <v>0</v>
      </c>
      <c r="X64" s="16">
        <f t="shared" si="5"/>
        <v>0</v>
      </c>
    </row>
    <row r="65" spans="1:24" x14ac:dyDescent="0.35">
      <c r="A65" s="2" t="s">
        <v>24</v>
      </c>
      <c r="B65" s="2" t="s">
        <v>127</v>
      </c>
      <c r="C65" s="17"/>
      <c r="D65" s="17"/>
      <c r="E65" s="18">
        <v>0</v>
      </c>
      <c r="F65" s="18">
        <v>0</v>
      </c>
      <c r="G65" s="17"/>
      <c r="H65" s="18">
        <v>0</v>
      </c>
      <c r="I65" s="17"/>
      <c r="J65" s="17"/>
      <c r="K65" s="17"/>
      <c r="L65" s="17"/>
      <c r="M65" s="18">
        <v>0</v>
      </c>
      <c r="N65" s="17"/>
      <c r="O65" s="15">
        <v>157163028</v>
      </c>
      <c r="P65" s="18">
        <v>0</v>
      </c>
      <c r="Q65" s="15">
        <v>4489956</v>
      </c>
      <c r="R65" s="17"/>
      <c r="S65" s="16">
        <f t="shared" si="3"/>
        <v>161652984</v>
      </c>
      <c r="T65" s="17"/>
      <c r="U65" s="17"/>
      <c r="V65" s="17"/>
      <c r="W65" s="16">
        <f t="shared" si="4"/>
        <v>0</v>
      </c>
      <c r="X65" s="16">
        <f t="shared" si="5"/>
        <v>161652984</v>
      </c>
    </row>
    <row r="66" spans="1:24" x14ac:dyDescent="0.35">
      <c r="A66" s="2" t="s">
        <v>57</v>
      </c>
      <c r="B66" s="2" t="s">
        <v>160</v>
      </c>
      <c r="C66" s="17"/>
      <c r="D66" s="17"/>
      <c r="E66" s="18">
        <v>0</v>
      </c>
      <c r="F66" s="18">
        <v>0</v>
      </c>
      <c r="G66" s="17"/>
      <c r="H66" s="17"/>
      <c r="I66" s="17"/>
      <c r="J66" s="17"/>
      <c r="K66" s="17"/>
      <c r="L66" s="17"/>
      <c r="M66" s="18">
        <v>0</v>
      </c>
      <c r="N66" s="17"/>
      <c r="O66" s="17"/>
      <c r="P66" s="17"/>
      <c r="Q66" s="17"/>
      <c r="R66" s="17"/>
      <c r="S66" s="16">
        <f t="shared" si="3"/>
        <v>0</v>
      </c>
      <c r="T66" s="17"/>
      <c r="U66" s="18">
        <v>0</v>
      </c>
      <c r="V66" s="17"/>
      <c r="W66" s="16">
        <f t="shared" si="4"/>
        <v>0</v>
      </c>
      <c r="X66" s="16">
        <f t="shared" si="5"/>
        <v>0</v>
      </c>
    </row>
    <row r="67" spans="1:24" x14ac:dyDescent="0.35">
      <c r="A67" s="2" t="s">
        <v>2</v>
      </c>
      <c r="B67" s="2" t="s">
        <v>104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6">
        <f t="shared" si="3"/>
        <v>0</v>
      </c>
      <c r="T67" s="17"/>
      <c r="U67" s="17"/>
      <c r="V67" s="17"/>
      <c r="W67" s="16">
        <f t="shared" si="4"/>
        <v>0</v>
      </c>
      <c r="X67" s="16">
        <f t="shared" si="5"/>
        <v>0</v>
      </c>
    </row>
    <row r="68" spans="1:24" ht="16" x14ac:dyDescent="0.35">
      <c r="A68" s="2" t="s">
        <v>19</v>
      </c>
      <c r="B68" s="2" t="s">
        <v>122</v>
      </c>
      <c r="C68" s="17"/>
      <c r="D68" s="17"/>
      <c r="E68" s="18">
        <v>0</v>
      </c>
      <c r="F68" s="18">
        <v>0</v>
      </c>
      <c r="G68" s="17"/>
      <c r="H68" s="17"/>
      <c r="I68" s="17"/>
      <c r="J68" s="17"/>
      <c r="K68" s="17"/>
      <c r="L68" s="17"/>
      <c r="M68" s="18">
        <v>0</v>
      </c>
      <c r="N68" s="17"/>
      <c r="O68" s="17"/>
      <c r="P68" s="17"/>
      <c r="Q68" s="17"/>
      <c r="R68" s="17"/>
      <c r="S68" s="16">
        <f t="shared" si="3"/>
        <v>0</v>
      </c>
      <c r="T68" s="17"/>
      <c r="U68" s="17"/>
      <c r="V68" s="17"/>
      <c r="W68" s="16">
        <f t="shared" si="4"/>
        <v>0</v>
      </c>
      <c r="X68" s="16">
        <f t="shared" si="5"/>
        <v>0</v>
      </c>
    </row>
    <row r="69" spans="1:24" ht="16" x14ac:dyDescent="0.35">
      <c r="A69" s="2" t="s">
        <v>3</v>
      </c>
      <c r="B69" s="2" t="s">
        <v>105</v>
      </c>
      <c r="C69" s="17"/>
      <c r="D69" s="17"/>
      <c r="E69" s="18">
        <v>0</v>
      </c>
      <c r="F69" s="18">
        <v>0</v>
      </c>
      <c r="G69" s="17"/>
      <c r="H69" s="17"/>
      <c r="I69" s="17"/>
      <c r="J69" s="17"/>
      <c r="K69" s="17"/>
      <c r="L69" s="17"/>
      <c r="M69" s="18">
        <v>0</v>
      </c>
      <c r="N69" s="17"/>
      <c r="O69" s="17"/>
      <c r="P69" s="17"/>
      <c r="Q69" s="17"/>
      <c r="R69" s="17"/>
      <c r="S69" s="16">
        <f t="shared" si="3"/>
        <v>0</v>
      </c>
      <c r="T69" s="17"/>
      <c r="U69" s="18">
        <v>0</v>
      </c>
      <c r="V69" s="17"/>
      <c r="W69" s="16">
        <f t="shared" si="4"/>
        <v>0</v>
      </c>
      <c r="X69" s="16">
        <f t="shared" si="5"/>
        <v>0</v>
      </c>
    </row>
    <row r="70" spans="1:24" x14ac:dyDescent="0.35">
      <c r="A70" s="2" t="s">
        <v>4</v>
      </c>
      <c r="B70" s="2" t="s">
        <v>106</v>
      </c>
      <c r="C70" s="17"/>
      <c r="D70" s="17"/>
      <c r="E70" s="18">
        <v>0</v>
      </c>
      <c r="F70" s="18">
        <v>0</v>
      </c>
      <c r="G70" s="17"/>
      <c r="H70" s="17"/>
      <c r="I70" s="17"/>
      <c r="J70" s="17"/>
      <c r="K70" s="17"/>
      <c r="L70" s="17"/>
      <c r="M70" s="18">
        <v>0</v>
      </c>
      <c r="N70" s="17"/>
      <c r="O70" s="17"/>
      <c r="P70" s="17"/>
      <c r="Q70" s="17"/>
      <c r="R70" s="17"/>
      <c r="S70" s="16">
        <f t="shared" si="3"/>
        <v>0</v>
      </c>
      <c r="T70" s="17"/>
      <c r="U70" s="18">
        <v>0</v>
      </c>
      <c r="V70" s="17"/>
      <c r="W70" s="16">
        <f t="shared" si="4"/>
        <v>0</v>
      </c>
      <c r="X70" s="16">
        <f t="shared" si="5"/>
        <v>0</v>
      </c>
    </row>
    <row r="71" spans="1:24" x14ac:dyDescent="0.35">
      <c r="A71" s="2" t="s">
        <v>5</v>
      </c>
      <c r="B71" s="2" t="s">
        <v>107</v>
      </c>
      <c r="C71" s="17"/>
      <c r="D71" s="17"/>
      <c r="E71" s="18">
        <v>0</v>
      </c>
      <c r="F71" s="18">
        <v>0</v>
      </c>
      <c r="G71" s="17"/>
      <c r="H71" s="17"/>
      <c r="I71" s="17"/>
      <c r="J71" s="17"/>
      <c r="K71" s="17"/>
      <c r="L71" s="17"/>
      <c r="M71" s="18">
        <v>0</v>
      </c>
      <c r="N71" s="17"/>
      <c r="O71" s="17"/>
      <c r="P71" s="17"/>
      <c r="Q71" s="17"/>
      <c r="R71" s="17"/>
      <c r="S71" s="16">
        <f t="shared" si="3"/>
        <v>0</v>
      </c>
      <c r="T71" s="17"/>
      <c r="U71" s="18">
        <v>0</v>
      </c>
      <c r="V71" s="17"/>
      <c r="W71" s="16">
        <f t="shared" si="4"/>
        <v>0</v>
      </c>
      <c r="X71" s="16">
        <f t="shared" si="5"/>
        <v>0</v>
      </c>
    </row>
    <row r="72" spans="1:24" ht="16" x14ac:dyDescent="0.35">
      <c r="A72" s="2" t="s">
        <v>20</v>
      </c>
      <c r="B72" s="2" t="s">
        <v>123</v>
      </c>
      <c r="C72" s="17"/>
      <c r="D72" s="17"/>
      <c r="E72" s="18">
        <v>0</v>
      </c>
      <c r="F72" s="18">
        <v>0</v>
      </c>
      <c r="G72" s="17"/>
      <c r="H72" s="17"/>
      <c r="I72" s="17"/>
      <c r="J72" s="17"/>
      <c r="K72" s="17"/>
      <c r="L72" s="17"/>
      <c r="M72" s="18">
        <v>0</v>
      </c>
      <c r="N72" s="17"/>
      <c r="O72" s="17"/>
      <c r="P72" s="17"/>
      <c r="Q72" s="17"/>
      <c r="R72" s="17"/>
      <c r="S72" s="16">
        <f t="shared" si="3"/>
        <v>0</v>
      </c>
      <c r="T72" s="17"/>
      <c r="U72" s="18">
        <v>0</v>
      </c>
      <c r="V72" s="17"/>
      <c r="W72" s="16">
        <f t="shared" si="4"/>
        <v>0</v>
      </c>
      <c r="X72" s="16">
        <f t="shared" si="5"/>
        <v>0</v>
      </c>
    </row>
    <row r="73" spans="1:24" x14ac:dyDescent="0.35">
      <c r="A73" s="2" t="s">
        <v>21</v>
      </c>
      <c r="B73" s="2" t="s">
        <v>124</v>
      </c>
      <c r="C73" s="17"/>
      <c r="D73" s="17"/>
      <c r="E73" s="18">
        <v>0</v>
      </c>
      <c r="F73" s="18">
        <v>0</v>
      </c>
      <c r="G73" s="17"/>
      <c r="H73" s="17"/>
      <c r="I73" s="17"/>
      <c r="J73" s="17"/>
      <c r="K73" s="17"/>
      <c r="L73" s="17"/>
      <c r="M73" s="18">
        <v>0</v>
      </c>
      <c r="N73" s="17"/>
      <c r="O73" s="17"/>
      <c r="P73" s="17"/>
      <c r="Q73" s="17"/>
      <c r="R73" s="17"/>
      <c r="S73" s="16">
        <f t="shared" si="3"/>
        <v>0</v>
      </c>
      <c r="T73" s="17"/>
      <c r="U73" s="17"/>
      <c r="V73" s="17"/>
      <c r="W73" s="16">
        <f t="shared" si="4"/>
        <v>0</v>
      </c>
      <c r="X73" s="16">
        <f t="shared" si="5"/>
        <v>0</v>
      </c>
    </row>
    <row r="74" spans="1:24" x14ac:dyDescent="0.35">
      <c r="A74" s="2" t="s">
        <v>102</v>
      </c>
      <c r="B74" s="2" t="s">
        <v>108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6">
        <f t="shared" si="3"/>
        <v>0</v>
      </c>
      <c r="T74" s="17"/>
      <c r="U74" s="17"/>
      <c r="V74" s="17"/>
      <c r="W74" s="16">
        <f t="shared" si="4"/>
        <v>0</v>
      </c>
      <c r="X74" s="16">
        <f t="shared" si="5"/>
        <v>0</v>
      </c>
    </row>
    <row r="75" spans="1:24" x14ac:dyDescent="0.35">
      <c r="A75" s="2" t="s">
        <v>6</v>
      </c>
      <c r="B75" s="2" t="s">
        <v>109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6">
        <f t="shared" si="3"/>
        <v>0</v>
      </c>
      <c r="T75" s="17"/>
      <c r="U75" s="17"/>
      <c r="V75" s="17"/>
      <c r="W75" s="16">
        <f t="shared" si="4"/>
        <v>0</v>
      </c>
      <c r="X75" s="16">
        <f t="shared" si="5"/>
        <v>0</v>
      </c>
    </row>
    <row r="76" spans="1:24" x14ac:dyDescent="0.35">
      <c r="A76" s="2" t="s">
        <v>22</v>
      </c>
      <c r="B76" s="2" t="s">
        <v>125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6">
        <f t="shared" si="3"/>
        <v>0</v>
      </c>
      <c r="T76" s="17"/>
      <c r="U76" s="17"/>
      <c r="V76" s="17"/>
      <c r="W76" s="16">
        <f t="shared" si="4"/>
        <v>0</v>
      </c>
      <c r="X76" s="16">
        <f t="shared" si="5"/>
        <v>0</v>
      </c>
    </row>
    <row r="77" spans="1:24" ht="16" x14ac:dyDescent="0.35">
      <c r="A77" s="2" t="s">
        <v>19</v>
      </c>
      <c r="B77" s="2" t="s">
        <v>122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6">
        <f t="shared" si="3"/>
        <v>0</v>
      </c>
      <c r="T77" s="17"/>
      <c r="U77" s="17"/>
      <c r="V77" s="17"/>
      <c r="W77" s="16">
        <f t="shared" si="4"/>
        <v>0</v>
      </c>
      <c r="X77" s="16">
        <f t="shared" si="5"/>
        <v>0</v>
      </c>
    </row>
    <row r="78" spans="1:24" x14ac:dyDescent="0.35">
      <c r="A78" s="2" t="s">
        <v>23</v>
      </c>
      <c r="B78" s="2" t="s">
        <v>126</v>
      </c>
      <c r="C78" s="17"/>
      <c r="D78" s="17"/>
      <c r="E78" s="18">
        <v>0</v>
      </c>
      <c r="F78" s="18">
        <v>0</v>
      </c>
      <c r="G78" s="17"/>
      <c r="H78" s="17"/>
      <c r="I78" s="17"/>
      <c r="J78" s="17"/>
      <c r="K78" s="17"/>
      <c r="L78" s="17"/>
      <c r="M78" s="18">
        <v>0</v>
      </c>
      <c r="N78" s="17"/>
      <c r="O78" s="17"/>
      <c r="P78" s="17"/>
      <c r="Q78" s="17"/>
      <c r="R78" s="17"/>
      <c r="S78" s="16">
        <f t="shared" si="3"/>
        <v>0</v>
      </c>
      <c r="T78" s="17"/>
      <c r="U78" s="17"/>
      <c r="V78" s="17"/>
      <c r="W78" s="16">
        <f t="shared" si="4"/>
        <v>0</v>
      </c>
      <c r="X78" s="16">
        <f t="shared" si="5"/>
        <v>0</v>
      </c>
    </row>
    <row r="79" spans="1:24" x14ac:dyDescent="0.35">
      <c r="A79" s="2" t="s">
        <v>24</v>
      </c>
      <c r="B79" s="2" t="s">
        <v>127</v>
      </c>
      <c r="C79" s="17"/>
      <c r="D79" s="17"/>
      <c r="E79" s="18">
        <v>0</v>
      </c>
      <c r="F79" s="18">
        <v>0</v>
      </c>
      <c r="G79" s="17"/>
      <c r="H79" s="17"/>
      <c r="I79" s="17"/>
      <c r="J79" s="17"/>
      <c r="K79" s="17"/>
      <c r="L79" s="17"/>
      <c r="M79" s="18">
        <v>0</v>
      </c>
      <c r="N79" s="17"/>
      <c r="O79" s="17"/>
      <c r="P79" s="17"/>
      <c r="Q79" s="17"/>
      <c r="R79" s="17"/>
      <c r="S79" s="16">
        <f t="shared" si="3"/>
        <v>0</v>
      </c>
      <c r="T79" s="17"/>
      <c r="U79" s="17"/>
      <c r="V79" s="17"/>
      <c r="W79" s="16">
        <f t="shared" si="4"/>
        <v>0</v>
      </c>
      <c r="X79" s="16">
        <f t="shared" si="5"/>
        <v>0</v>
      </c>
    </row>
    <row r="80" spans="1:24" ht="16" x14ac:dyDescent="0.35">
      <c r="A80" s="2" t="s">
        <v>3</v>
      </c>
      <c r="B80" s="2" t="s">
        <v>105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6">
        <f t="shared" si="3"/>
        <v>0</v>
      </c>
      <c r="T80" s="17"/>
      <c r="U80" s="17"/>
      <c r="V80" s="17"/>
      <c r="W80" s="16">
        <f t="shared" si="4"/>
        <v>0</v>
      </c>
      <c r="X80" s="16">
        <f t="shared" si="5"/>
        <v>0</v>
      </c>
    </row>
    <row r="81" spans="1:24" x14ac:dyDescent="0.35">
      <c r="A81" s="2" t="s">
        <v>23</v>
      </c>
      <c r="B81" s="2" t="s">
        <v>126</v>
      </c>
      <c r="C81" s="17"/>
      <c r="D81" s="17"/>
      <c r="E81" s="18">
        <v>0</v>
      </c>
      <c r="F81" s="18">
        <v>0</v>
      </c>
      <c r="G81" s="17"/>
      <c r="H81" s="17"/>
      <c r="I81" s="17"/>
      <c r="J81" s="17"/>
      <c r="K81" s="17"/>
      <c r="L81" s="17"/>
      <c r="M81" s="18">
        <v>0</v>
      </c>
      <c r="N81" s="17"/>
      <c r="O81" s="17"/>
      <c r="P81" s="17"/>
      <c r="Q81" s="17"/>
      <c r="R81" s="17"/>
      <c r="S81" s="16">
        <f t="shared" si="3"/>
        <v>0</v>
      </c>
      <c r="T81" s="17"/>
      <c r="U81" s="18">
        <v>0</v>
      </c>
      <c r="V81" s="17"/>
      <c r="W81" s="16">
        <f t="shared" si="4"/>
        <v>0</v>
      </c>
      <c r="X81" s="16">
        <f t="shared" si="5"/>
        <v>0</v>
      </c>
    </row>
    <row r="82" spans="1:24" x14ac:dyDescent="0.35">
      <c r="A82" s="2" t="s">
        <v>24</v>
      </c>
      <c r="B82" s="2" t="s">
        <v>127</v>
      </c>
      <c r="C82" s="17"/>
      <c r="D82" s="17"/>
      <c r="E82" s="18">
        <v>0</v>
      </c>
      <c r="F82" s="18">
        <v>0</v>
      </c>
      <c r="G82" s="17"/>
      <c r="H82" s="17"/>
      <c r="I82" s="17"/>
      <c r="J82" s="17"/>
      <c r="K82" s="17"/>
      <c r="L82" s="17"/>
      <c r="M82" s="18">
        <v>0</v>
      </c>
      <c r="N82" s="17"/>
      <c r="O82" s="17"/>
      <c r="P82" s="17"/>
      <c r="Q82" s="17"/>
      <c r="R82" s="17"/>
      <c r="S82" s="16">
        <f t="shared" si="3"/>
        <v>0</v>
      </c>
      <c r="T82" s="17"/>
      <c r="U82" s="18">
        <v>0</v>
      </c>
      <c r="V82" s="17"/>
      <c r="W82" s="16">
        <f t="shared" si="4"/>
        <v>0</v>
      </c>
      <c r="X82" s="16">
        <f t="shared" si="5"/>
        <v>0</v>
      </c>
    </row>
    <row r="83" spans="1:24" x14ac:dyDescent="0.35">
      <c r="A83" s="2" t="s">
        <v>4</v>
      </c>
      <c r="B83" s="2" t="s">
        <v>106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6">
        <f t="shared" si="3"/>
        <v>0</v>
      </c>
      <c r="T83" s="17"/>
      <c r="U83" s="17"/>
      <c r="V83" s="17"/>
      <c r="W83" s="16">
        <f t="shared" si="4"/>
        <v>0</v>
      </c>
      <c r="X83" s="16">
        <f t="shared" si="5"/>
        <v>0</v>
      </c>
    </row>
    <row r="84" spans="1:24" x14ac:dyDescent="0.35">
      <c r="A84" s="2" t="s">
        <v>23</v>
      </c>
      <c r="B84" s="2" t="s">
        <v>126</v>
      </c>
      <c r="C84" s="17"/>
      <c r="D84" s="17"/>
      <c r="E84" s="18">
        <v>0</v>
      </c>
      <c r="F84" s="18">
        <v>0</v>
      </c>
      <c r="G84" s="17"/>
      <c r="H84" s="17"/>
      <c r="I84" s="17"/>
      <c r="J84" s="17"/>
      <c r="K84" s="17"/>
      <c r="L84" s="17"/>
      <c r="M84" s="18">
        <v>0</v>
      </c>
      <c r="N84" s="17"/>
      <c r="O84" s="17"/>
      <c r="P84" s="17"/>
      <c r="Q84" s="17"/>
      <c r="R84" s="17"/>
      <c r="S84" s="16">
        <f t="shared" si="3"/>
        <v>0</v>
      </c>
      <c r="T84" s="17"/>
      <c r="U84" s="18">
        <v>0</v>
      </c>
      <c r="V84" s="17"/>
      <c r="W84" s="16">
        <f t="shared" si="4"/>
        <v>0</v>
      </c>
      <c r="X84" s="16">
        <f t="shared" si="5"/>
        <v>0</v>
      </c>
    </row>
    <row r="85" spans="1:24" x14ac:dyDescent="0.35">
      <c r="A85" s="2" t="s">
        <v>24</v>
      </c>
      <c r="B85" s="2" t="s">
        <v>127</v>
      </c>
      <c r="C85" s="17"/>
      <c r="D85" s="17"/>
      <c r="E85" s="18">
        <v>0</v>
      </c>
      <c r="F85" s="18">
        <v>0</v>
      </c>
      <c r="G85" s="17"/>
      <c r="H85" s="17"/>
      <c r="I85" s="17"/>
      <c r="J85" s="17"/>
      <c r="K85" s="17"/>
      <c r="L85" s="17"/>
      <c r="M85" s="18">
        <v>0</v>
      </c>
      <c r="N85" s="17"/>
      <c r="O85" s="17"/>
      <c r="P85" s="17"/>
      <c r="Q85" s="17"/>
      <c r="R85" s="17"/>
      <c r="S85" s="16">
        <f t="shared" si="3"/>
        <v>0</v>
      </c>
      <c r="T85" s="17"/>
      <c r="U85" s="18">
        <v>0</v>
      </c>
      <c r="V85" s="17"/>
      <c r="W85" s="16">
        <f t="shared" si="4"/>
        <v>0</v>
      </c>
      <c r="X85" s="16">
        <f t="shared" si="5"/>
        <v>0</v>
      </c>
    </row>
    <row r="86" spans="1:24" x14ac:dyDescent="0.35">
      <c r="A86" s="2" t="s">
        <v>5</v>
      </c>
      <c r="B86" s="2" t="s">
        <v>107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6">
        <f t="shared" si="3"/>
        <v>0</v>
      </c>
      <c r="T86" s="17"/>
      <c r="U86" s="17"/>
      <c r="V86" s="17"/>
      <c r="W86" s="16">
        <f t="shared" si="4"/>
        <v>0</v>
      </c>
      <c r="X86" s="16">
        <f t="shared" si="5"/>
        <v>0</v>
      </c>
    </row>
    <row r="87" spans="1:24" x14ac:dyDescent="0.35">
      <c r="A87" s="2" t="s">
        <v>23</v>
      </c>
      <c r="B87" s="2" t="s">
        <v>126</v>
      </c>
      <c r="C87" s="17"/>
      <c r="D87" s="17"/>
      <c r="E87" s="18">
        <v>0</v>
      </c>
      <c r="F87" s="18">
        <v>0</v>
      </c>
      <c r="G87" s="17"/>
      <c r="H87" s="17"/>
      <c r="I87" s="17"/>
      <c r="J87" s="17"/>
      <c r="K87" s="17"/>
      <c r="L87" s="17"/>
      <c r="M87" s="18">
        <v>0</v>
      </c>
      <c r="N87" s="17"/>
      <c r="O87" s="17"/>
      <c r="P87" s="17"/>
      <c r="Q87" s="17"/>
      <c r="R87" s="17"/>
      <c r="S87" s="16">
        <f t="shared" si="3"/>
        <v>0</v>
      </c>
      <c r="T87" s="17"/>
      <c r="U87" s="18">
        <v>0</v>
      </c>
      <c r="V87" s="17"/>
      <c r="W87" s="16">
        <f t="shared" si="4"/>
        <v>0</v>
      </c>
      <c r="X87" s="16">
        <f t="shared" si="5"/>
        <v>0</v>
      </c>
    </row>
    <row r="88" spans="1:24" x14ac:dyDescent="0.35">
      <c r="A88" s="2" t="s">
        <v>24</v>
      </c>
      <c r="B88" s="2" t="s">
        <v>127</v>
      </c>
      <c r="C88" s="17"/>
      <c r="D88" s="17"/>
      <c r="E88" s="18">
        <v>0</v>
      </c>
      <c r="F88" s="18">
        <v>0</v>
      </c>
      <c r="G88" s="17"/>
      <c r="H88" s="17"/>
      <c r="I88" s="17"/>
      <c r="J88" s="17"/>
      <c r="K88" s="17"/>
      <c r="L88" s="17"/>
      <c r="M88" s="18">
        <v>0</v>
      </c>
      <c r="N88" s="17"/>
      <c r="O88" s="17"/>
      <c r="P88" s="17"/>
      <c r="Q88" s="17"/>
      <c r="R88" s="17"/>
      <c r="S88" s="16">
        <f t="shared" si="3"/>
        <v>0</v>
      </c>
      <c r="T88" s="17"/>
      <c r="U88" s="18">
        <v>0</v>
      </c>
      <c r="V88" s="17"/>
      <c r="W88" s="16">
        <f t="shared" si="4"/>
        <v>0</v>
      </c>
      <c r="X88" s="16">
        <f t="shared" si="5"/>
        <v>0</v>
      </c>
    </row>
    <row r="89" spans="1:24" ht="16" x14ac:dyDescent="0.35">
      <c r="A89" s="2" t="s">
        <v>20</v>
      </c>
      <c r="B89" s="2" t="s">
        <v>123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6">
        <f t="shared" si="3"/>
        <v>0</v>
      </c>
      <c r="T89" s="17"/>
      <c r="U89" s="17"/>
      <c r="V89" s="17"/>
      <c r="W89" s="16">
        <f t="shared" si="4"/>
        <v>0</v>
      </c>
      <c r="X89" s="16">
        <f t="shared" si="5"/>
        <v>0</v>
      </c>
    </row>
    <row r="90" spans="1:24" x14ac:dyDescent="0.35">
      <c r="A90" s="2" t="s">
        <v>23</v>
      </c>
      <c r="B90" s="2" t="s">
        <v>126</v>
      </c>
      <c r="C90" s="17"/>
      <c r="D90" s="17"/>
      <c r="E90" s="18">
        <v>0</v>
      </c>
      <c r="F90" s="18">
        <v>0</v>
      </c>
      <c r="G90" s="17"/>
      <c r="H90" s="17"/>
      <c r="I90" s="17"/>
      <c r="J90" s="17"/>
      <c r="K90" s="17"/>
      <c r="L90" s="17"/>
      <c r="M90" s="18">
        <v>0</v>
      </c>
      <c r="N90" s="17"/>
      <c r="O90" s="17"/>
      <c r="P90" s="17"/>
      <c r="Q90" s="17"/>
      <c r="R90" s="17"/>
      <c r="S90" s="16">
        <f t="shared" si="3"/>
        <v>0</v>
      </c>
      <c r="T90" s="17"/>
      <c r="U90" s="18">
        <v>0</v>
      </c>
      <c r="V90" s="17"/>
      <c r="W90" s="16">
        <f t="shared" si="4"/>
        <v>0</v>
      </c>
      <c r="X90" s="16">
        <f t="shared" si="5"/>
        <v>0</v>
      </c>
    </row>
    <row r="91" spans="1:24" x14ac:dyDescent="0.35">
      <c r="A91" s="2" t="s">
        <v>24</v>
      </c>
      <c r="B91" s="2" t="s">
        <v>127</v>
      </c>
      <c r="C91" s="17"/>
      <c r="D91" s="17"/>
      <c r="E91" s="18">
        <v>0</v>
      </c>
      <c r="F91" s="18">
        <v>0</v>
      </c>
      <c r="G91" s="17"/>
      <c r="H91" s="17"/>
      <c r="I91" s="17"/>
      <c r="J91" s="17"/>
      <c r="K91" s="17"/>
      <c r="L91" s="17"/>
      <c r="M91" s="18">
        <v>0</v>
      </c>
      <c r="N91" s="17"/>
      <c r="O91" s="17"/>
      <c r="P91" s="17"/>
      <c r="Q91" s="17"/>
      <c r="R91" s="17"/>
      <c r="S91" s="16">
        <f t="shared" si="3"/>
        <v>0</v>
      </c>
      <c r="T91" s="17"/>
      <c r="U91" s="18">
        <v>0</v>
      </c>
      <c r="V91" s="17"/>
      <c r="W91" s="16">
        <f t="shared" si="4"/>
        <v>0</v>
      </c>
      <c r="X91" s="16">
        <f t="shared" si="5"/>
        <v>0</v>
      </c>
    </row>
    <row r="92" spans="1:24" x14ac:dyDescent="0.35">
      <c r="A92" s="2" t="s">
        <v>21</v>
      </c>
      <c r="B92" s="2" t="s">
        <v>124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6">
        <f t="shared" si="3"/>
        <v>0</v>
      </c>
      <c r="T92" s="17"/>
      <c r="U92" s="17"/>
      <c r="V92" s="17"/>
      <c r="W92" s="16">
        <f t="shared" si="4"/>
        <v>0</v>
      </c>
      <c r="X92" s="16">
        <f t="shared" si="5"/>
        <v>0</v>
      </c>
    </row>
    <row r="93" spans="1:24" x14ac:dyDescent="0.35">
      <c r="A93" s="2" t="s">
        <v>23</v>
      </c>
      <c r="B93" s="2" t="s">
        <v>126</v>
      </c>
      <c r="C93" s="17"/>
      <c r="D93" s="17"/>
      <c r="E93" s="18">
        <v>0</v>
      </c>
      <c r="F93" s="18">
        <v>0</v>
      </c>
      <c r="G93" s="17"/>
      <c r="H93" s="17"/>
      <c r="I93" s="17"/>
      <c r="J93" s="17"/>
      <c r="K93" s="17"/>
      <c r="L93" s="17"/>
      <c r="M93" s="18">
        <v>0</v>
      </c>
      <c r="N93" s="17"/>
      <c r="O93" s="17"/>
      <c r="P93" s="17"/>
      <c r="Q93" s="17"/>
      <c r="R93" s="17"/>
      <c r="S93" s="16">
        <f t="shared" si="3"/>
        <v>0</v>
      </c>
      <c r="T93" s="17"/>
      <c r="U93" s="17"/>
      <c r="V93" s="17"/>
      <c r="W93" s="16">
        <f t="shared" si="4"/>
        <v>0</v>
      </c>
      <c r="X93" s="16">
        <f t="shared" si="5"/>
        <v>0</v>
      </c>
    </row>
    <row r="94" spans="1:24" x14ac:dyDescent="0.35">
      <c r="A94" s="2" t="s">
        <v>24</v>
      </c>
      <c r="B94" s="2" t="s">
        <v>127</v>
      </c>
      <c r="C94" s="17"/>
      <c r="D94" s="17"/>
      <c r="E94" s="18">
        <v>0</v>
      </c>
      <c r="F94" s="18">
        <v>0</v>
      </c>
      <c r="G94" s="17"/>
      <c r="H94" s="17"/>
      <c r="I94" s="17"/>
      <c r="J94" s="17"/>
      <c r="K94" s="17"/>
      <c r="L94" s="17"/>
      <c r="M94" s="18">
        <v>0</v>
      </c>
      <c r="N94" s="17"/>
      <c r="O94" s="17"/>
      <c r="P94" s="17"/>
      <c r="Q94" s="17"/>
      <c r="R94" s="17"/>
      <c r="S94" s="16">
        <f t="shared" si="3"/>
        <v>0</v>
      </c>
      <c r="T94" s="17"/>
      <c r="U94" s="17"/>
      <c r="V94" s="17"/>
      <c r="W94" s="16">
        <f t="shared" si="4"/>
        <v>0</v>
      </c>
      <c r="X94" s="16">
        <f t="shared" si="5"/>
        <v>0</v>
      </c>
    </row>
    <row r="95" spans="1:24" ht="16" x14ac:dyDescent="0.35">
      <c r="A95" s="2" t="s">
        <v>58</v>
      </c>
      <c r="B95" s="2" t="s">
        <v>161</v>
      </c>
      <c r="C95" s="17"/>
      <c r="D95" s="15">
        <v>16008120</v>
      </c>
      <c r="E95" s="15">
        <v>12967988</v>
      </c>
      <c r="F95" s="15">
        <v>38979526</v>
      </c>
      <c r="G95" s="17"/>
      <c r="H95" s="15">
        <v>486533</v>
      </c>
      <c r="I95" s="17"/>
      <c r="J95" s="17"/>
      <c r="K95" s="15">
        <v>455717</v>
      </c>
      <c r="L95" s="17"/>
      <c r="M95" s="15">
        <v>121971</v>
      </c>
      <c r="N95" s="17"/>
      <c r="O95" s="15">
        <v>33119369</v>
      </c>
      <c r="P95" s="15">
        <v>322585</v>
      </c>
      <c r="Q95" s="17"/>
      <c r="R95" s="15">
        <v>10756585</v>
      </c>
      <c r="S95" s="16">
        <f t="shared" si="3"/>
        <v>113218394</v>
      </c>
      <c r="T95" s="17"/>
      <c r="U95" s="18">
        <v>0</v>
      </c>
      <c r="V95" s="17"/>
      <c r="W95" s="16">
        <f t="shared" si="4"/>
        <v>0</v>
      </c>
      <c r="X95" s="16">
        <f t="shared" si="5"/>
        <v>113218394</v>
      </c>
    </row>
    <row r="96" spans="1:24" x14ac:dyDescent="0.35">
      <c r="A96" s="2" t="s">
        <v>2</v>
      </c>
      <c r="B96" s="2" t="s">
        <v>104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6">
        <f t="shared" si="3"/>
        <v>0</v>
      </c>
      <c r="T96" s="17"/>
      <c r="U96" s="17"/>
      <c r="V96" s="17"/>
      <c r="W96" s="16">
        <f t="shared" si="4"/>
        <v>0</v>
      </c>
      <c r="X96" s="16">
        <f t="shared" si="5"/>
        <v>0</v>
      </c>
    </row>
    <row r="97" spans="1:24" ht="16" x14ac:dyDescent="0.35">
      <c r="A97" s="2" t="s">
        <v>19</v>
      </c>
      <c r="B97" s="2" t="s">
        <v>122</v>
      </c>
      <c r="C97" s="17"/>
      <c r="D97" s="15">
        <v>16008120</v>
      </c>
      <c r="E97" s="15">
        <v>7763949</v>
      </c>
      <c r="F97" s="15">
        <v>36738631</v>
      </c>
      <c r="G97" s="17"/>
      <c r="H97" s="17"/>
      <c r="I97" s="17"/>
      <c r="J97" s="17"/>
      <c r="K97" s="17"/>
      <c r="L97" s="17"/>
      <c r="M97" s="18">
        <v>0</v>
      </c>
      <c r="N97" s="17"/>
      <c r="O97" s="17"/>
      <c r="P97" s="17"/>
      <c r="Q97" s="17"/>
      <c r="R97" s="15">
        <v>3794596</v>
      </c>
      <c r="S97" s="16">
        <f t="shared" si="3"/>
        <v>64305296</v>
      </c>
      <c r="T97" s="17"/>
      <c r="U97" s="17"/>
      <c r="V97" s="17"/>
      <c r="W97" s="16">
        <f t="shared" si="4"/>
        <v>0</v>
      </c>
      <c r="X97" s="16">
        <f t="shared" si="5"/>
        <v>64305296</v>
      </c>
    </row>
    <row r="98" spans="1:24" ht="16" x14ac:dyDescent="0.35">
      <c r="A98" s="2" t="s">
        <v>3</v>
      </c>
      <c r="B98" s="2" t="s">
        <v>105</v>
      </c>
      <c r="C98" s="17"/>
      <c r="D98" s="17"/>
      <c r="E98" s="15">
        <v>4159669</v>
      </c>
      <c r="F98" s="15">
        <v>1865631</v>
      </c>
      <c r="G98" s="17"/>
      <c r="H98" s="15">
        <v>225737</v>
      </c>
      <c r="I98" s="17"/>
      <c r="J98" s="17"/>
      <c r="K98" s="15">
        <v>455717</v>
      </c>
      <c r="L98" s="17"/>
      <c r="M98" s="18">
        <v>0</v>
      </c>
      <c r="N98" s="17"/>
      <c r="O98" s="15">
        <v>16485119</v>
      </c>
      <c r="P98" s="15">
        <v>190962</v>
      </c>
      <c r="Q98" s="17"/>
      <c r="R98" s="15">
        <v>3213709</v>
      </c>
      <c r="S98" s="16">
        <f t="shared" si="3"/>
        <v>26596544</v>
      </c>
      <c r="T98" s="17"/>
      <c r="U98" s="18">
        <v>0</v>
      </c>
      <c r="V98" s="17"/>
      <c r="W98" s="16">
        <f t="shared" si="4"/>
        <v>0</v>
      </c>
      <c r="X98" s="16">
        <f t="shared" si="5"/>
        <v>26596544</v>
      </c>
    </row>
    <row r="99" spans="1:24" x14ac:dyDescent="0.35">
      <c r="A99" s="2" t="s">
        <v>4</v>
      </c>
      <c r="B99" s="2" t="s">
        <v>106</v>
      </c>
      <c r="C99" s="17"/>
      <c r="D99" s="17"/>
      <c r="E99" s="15">
        <v>12214</v>
      </c>
      <c r="F99" s="15">
        <v>290068</v>
      </c>
      <c r="G99" s="17"/>
      <c r="H99" s="15">
        <v>12329</v>
      </c>
      <c r="I99" s="17"/>
      <c r="J99" s="17"/>
      <c r="K99" s="17"/>
      <c r="L99" s="17"/>
      <c r="M99" s="15">
        <v>121971</v>
      </c>
      <c r="N99" s="17"/>
      <c r="O99" s="15">
        <v>6648461</v>
      </c>
      <c r="P99" s="15">
        <v>131623</v>
      </c>
      <c r="Q99" s="17"/>
      <c r="R99" s="15">
        <v>3607796</v>
      </c>
      <c r="S99" s="16">
        <f t="shared" si="3"/>
        <v>10824462</v>
      </c>
      <c r="T99" s="17"/>
      <c r="U99" s="18">
        <v>0</v>
      </c>
      <c r="V99" s="17"/>
      <c r="W99" s="16">
        <f t="shared" si="4"/>
        <v>0</v>
      </c>
      <c r="X99" s="16">
        <f t="shared" si="5"/>
        <v>10824462</v>
      </c>
    </row>
    <row r="100" spans="1:24" x14ac:dyDescent="0.35">
      <c r="A100" s="2" t="s">
        <v>5</v>
      </c>
      <c r="B100" s="2" t="s">
        <v>107</v>
      </c>
      <c r="C100" s="17"/>
      <c r="D100" s="17"/>
      <c r="E100" s="18">
        <v>0</v>
      </c>
      <c r="F100" s="18">
        <v>0</v>
      </c>
      <c r="G100" s="17"/>
      <c r="H100" s="15">
        <v>246646</v>
      </c>
      <c r="I100" s="17"/>
      <c r="J100" s="17"/>
      <c r="K100" s="17"/>
      <c r="L100" s="17"/>
      <c r="M100" s="18">
        <v>0</v>
      </c>
      <c r="N100" s="17"/>
      <c r="O100" s="18">
        <v>0</v>
      </c>
      <c r="P100" s="18">
        <v>0</v>
      </c>
      <c r="Q100" s="17"/>
      <c r="R100" s="17"/>
      <c r="S100" s="16">
        <f t="shared" si="3"/>
        <v>246646</v>
      </c>
      <c r="T100" s="17"/>
      <c r="U100" s="18">
        <v>0</v>
      </c>
      <c r="V100" s="17"/>
      <c r="W100" s="16">
        <f t="shared" si="4"/>
        <v>0</v>
      </c>
      <c r="X100" s="16">
        <f t="shared" si="5"/>
        <v>246646</v>
      </c>
    </row>
    <row r="101" spans="1:24" ht="16" x14ac:dyDescent="0.35">
      <c r="A101" s="2" t="s">
        <v>20</v>
      </c>
      <c r="B101" s="2" t="s">
        <v>123</v>
      </c>
      <c r="C101" s="17"/>
      <c r="D101" s="17"/>
      <c r="E101" s="15">
        <v>110538</v>
      </c>
      <c r="F101" s="18">
        <v>0</v>
      </c>
      <c r="G101" s="17"/>
      <c r="H101" s="18">
        <v>0</v>
      </c>
      <c r="I101" s="17"/>
      <c r="J101" s="17"/>
      <c r="K101" s="17"/>
      <c r="L101" s="17"/>
      <c r="M101" s="18">
        <v>0</v>
      </c>
      <c r="N101" s="17"/>
      <c r="O101" s="17"/>
      <c r="P101" s="18">
        <v>0</v>
      </c>
      <c r="Q101" s="17"/>
      <c r="R101" s="15">
        <v>140484</v>
      </c>
      <c r="S101" s="16">
        <f t="shared" si="3"/>
        <v>251022</v>
      </c>
      <c r="T101" s="17"/>
      <c r="U101" s="18">
        <v>0</v>
      </c>
      <c r="V101" s="17"/>
      <c r="W101" s="16">
        <f t="shared" si="4"/>
        <v>0</v>
      </c>
      <c r="X101" s="16">
        <f t="shared" si="5"/>
        <v>251022</v>
      </c>
    </row>
    <row r="102" spans="1:24" x14ac:dyDescent="0.35">
      <c r="A102" s="2" t="s">
        <v>21</v>
      </c>
      <c r="B102" s="2" t="s">
        <v>124</v>
      </c>
      <c r="C102" s="17"/>
      <c r="D102" s="17"/>
      <c r="E102" s="15">
        <v>921618</v>
      </c>
      <c r="F102" s="15">
        <v>85196</v>
      </c>
      <c r="G102" s="17"/>
      <c r="H102" s="15">
        <v>1821</v>
      </c>
      <c r="I102" s="17"/>
      <c r="J102" s="17"/>
      <c r="K102" s="17"/>
      <c r="L102" s="17"/>
      <c r="M102" s="18">
        <v>0</v>
      </c>
      <c r="N102" s="17"/>
      <c r="O102" s="15">
        <v>5248839</v>
      </c>
      <c r="P102" s="18">
        <v>0</v>
      </c>
      <c r="Q102" s="17"/>
      <c r="R102" s="17"/>
      <c r="S102" s="16">
        <f t="shared" si="3"/>
        <v>6257474</v>
      </c>
      <c r="T102" s="17"/>
      <c r="U102" s="17"/>
      <c r="V102" s="17"/>
      <c r="W102" s="16">
        <f t="shared" si="4"/>
        <v>0</v>
      </c>
      <c r="X102" s="16">
        <f t="shared" si="5"/>
        <v>6257474</v>
      </c>
    </row>
    <row r="103" spans="1:24" x14ac:dyDescent="0.35">
      <c r="A103" s="2" t="s">
        <v>102</v>
      </c>
      <c r="B103" s="2" t="s">
        <v>108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5">
        <v>4736950</v>
      </c>
      <c r="P103" s="17"/>
      <c r="Q103" s="17"/>
      <c r="R103" s="17"/>
      <c r="S103" s="16">
        <f t="shared" si="3"/>
        <v>4736950</v>
      </c>
      <c r="T103" s="17"/>
      <c r="U103" s="17"/>
      <c r="V103" s="17"/>
      <c r="W103" s="16">
        <f t="shared" si="4"/>
        <v>0</v>
      </c>
      <c r="X103" s="16">
        <f t="shared" si="5"/>
        <v>4736950</v>
      </c>
    </row>
    <row r="104" spans="1:24" x14ac:dyDescent="0.35">
      <c r="A104" s="2" t="s">
        <v>6</v>
      </c>
      <c r="B104" s="2" t="s">
        <v>109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>
        <v>0</v>
      </c>
      <c r="P104" s="17"/>
      <c r="Q104" s="17"/>
      <c r="R104" s="17"/>
      <c r="S104" s="16">
        <f t="shared" si="3"/>
        <v>0</v>
      </c>
      <c r="T104" s="17"/>
      <c r="U104" s="17"/>
      <c r="V104" s="17"/>
      <c r="W104" s="16">
        <f t="shared" si="4"/>
        <v>0</v>
      </c>
      <c r="X104" s="16">
        <f t="shared" si="5"/>
        <v>0</v>
      </c>
    </row>
    <row r="105" spans="1:24" x14ac:dyDescent="0.35">
      <c r="A105" s="2" t="s">
        <v>22</v>
      </c>
      <c r="B105" s="2" t="s">
        <v>125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6">
        <f t="shared" si="3"/>
        <v>0</v>
      </c>
      <c r="T105" s="17"/>
      <c r="U105" s="17"/>
      <c r="V105" s="17"/>
      <c r="W105" s="16">
        <f t="shared" si="4"/>
        <v>0</v>
      </c>
      <c r="X105" s="16">
        <f t="shared" si="5"/>
        <v>0</v>
      </c>
    </row>
    <row r="106" spans="1:24" ht="16" x14ac:dyDescent="0.35">
      <c r="A106" s="2" t="s">
        <v>19</v>
      </c>
      <c r="B106" s="2" t="s">
        <v>122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6">
        <f t="shared" si="3"/>
        <v>0</v>
      </c>
      <c r="T106" s="17"/>
      <c r="U106" s="17"/>
      <c r="V106" s="17"/>
      <c r="W106" s="16">
        <f t="shared" si="4"/>
        <v>0</v>
      </c>
      <c r="X106" s="16">
        <f t="shared" si="5"/>
        <v>0</v>
      </c>
    </row>
    <row r="107" spans="1:24" x14ac:dyDescent="0.35">
      <c r="A107" s="2" t="s">
        <v>23</v>
      </c>
      <c r="B107" s="2" t="s">
        <v>126</v>
      </c>
      <c r="C107" s="17"/>
      <c r="D107" s="15">
        <v>16008120</v>
      </c>
      <c r="E107" s="15">
        <v>7763949</v>
      </c>
      <c r="F107" s="15">
        <v>36738631</v>
      </c>
      <c r="G107" s="17"/>
      <c r="H107" s="18">
        <v>0</v>
      </c>
      <c r="I107" s="17"/>
      <c r="J107" s="17"/>
      <c r="K107" s="17"/>
      <c r="L107" s="17"/>
      <c r="M107" s="18">
        <v>0</v>
      </c>
      <c r="N107" s="17"/>
      <c r="O107" s="17"/>
      <c r="P107" s="17"/>
      <c r="Q107" s="17"/>
      <c r="R107" s="15">
        <v>3794596</v>
      </c>
      <c r="S107" s="16">
        <f t="shared" si="3"/>
        <v>64305296</v>
      </c>
      <c r="T107" s="17"/>
      <c r="U107" s="17"/>
      <c r="V107" s="17"/>
      <c r="W107" s="16">
        <f t="shared" si="4"/>
        <v>0</v>
      </c>
      <c r="X107" s="16">
        <f t="shared" si="5"/>
        <v>64305296</v>
      </c>
    </row>
    <row r="108" spans="1:24" x14ac:dyDescent="0.35">
      <c r="A108" s="2" t="s">
        <v>24</v>
      </c>
      <c r="B108" s="2" t="s">
        <v>127</v>
      </c>
      <c r="C108" s="17"/>
      <c r="D108" s="17"/>
      <c r="E108" s="18">
        <v>0</v>
      </c>
      <c r="F108" s="18">
        <v>0</v>
      </c>
      <c r="G108" s="17"/>
      <c r="H108" s="18">
        <v>0</v>
      </c>
      <c r="I108" s="17"/>
      <c r="J108" s="17"/>
      <c r="K108" s="17"/>
      <c r="L108" s="17"/>
      <c r="M108" s="18">
        <v>0</v>
      </c>
      <c r="N108" s="17"/>
      <c r="O108" s="17"/>
      <c r="P108" s="17"/>
      <c r="Q108" s="17"/>
      <c r="R108" s="17"/>
      <c r="S108" s="16">
        <f t="shared" si="3"/>
        <v>0</v>
      </c>
      <c r="T108" s="17"/>
      <c r="U108" s="17"/>
      <c r="V108" s="17"/>
      <c r="W108" s="16">
        <f t="shared" si="4"/>
        <v>0</v>
      </c>
      <c r="X108" s="16">
        <f t="shared" si="5"/>
        <v>0</v>
      </c>
    </row>
    <row r="109" spans="1:24" ht="16" x14ac:dyDescent="0.35">
      <c r="A109" s="2" t="s">
        <v>3</v>
      </c>
      <c r="B109" s="2" t="s">
        <v>105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6">
        <f t="shared" si="3"/>
        <v>0</v>
      </c>
      <c r="T109" s="17"/>
      <c r="U109" s="17"/>
      <c r="V109" s="17"/>
      <c r="W109" s="16">
        <f t="shared" si="4"/>
        <v>0</v>
      </c>
      <c r="X109" s="16">
        <f t="shared" si="5"/>
        <v>0</v>
      </c>
    </row>
    <row r="110" spans="1:24" x14ac:dyDescent="0.35">
      <c r="A110" s="2" t="s">
        <v>23</v>
      </c>
      <c r="B110" s="2" t="s">
        <v>126</v>
      </c>
      <c r="C110" s="17"/>
      <c r="D110" s="17"/>
      <c r="E110" s="18">
        <v>0</v>
      </c>
      <c r="F110" s="15">
        <v>752304</v>
      </c>
      <c r="G110" s="17"/>
      <c r="H110" s="15">
        <v>138538</v>
      </c>
      <c r="I110" s="17"/>
      <c r="J110" s="17"/>
      <c r="K110" s="15">
        <v>85666</v>
      </c>
      <c r="L110" s="17"/>
      <c r="M110" s="18">
        <v>0</v>
      </c>
      <c r="N110" s="17"/>
      <c r="O110" s="15">
        <v>7527993</v>
      </c>
      <c r="P110" s="15">
        <v>190962</v>
      </c>
      <c r="Q110" s="17"/>
      <c r="R110" s="15">
        <v>1810963</v>
      </c>
      <c r="S110" s="16">
        <f t="shared" si="3"/>
        <v>10506426</v>
      </c>
      <c r="T110" s="17"/>
      <c r="U110" s="18">
        <v>0</v>
      </c>
      <c r="V110" s="17"/>
      <c r="W110" s="16">
        <f t="shared" si="4"/>
        <v>0</v>
      </c>
      <c r="X110" s="16">
        <f t="shared" si="5"/>
        <v>10506426</v>
      </c>
    </row>
    <row r="111" spans="1:24" x14ac:dyDescent="0.35">
      <c r="A111" s="2" t="s">
        <v>24</v>
      </c>
      <c r="B111" s="2" t="s">
        <v>127</v>
      </c>
      <c r="C111" s="17"/>
      <c r="D111" s="17"/>
      <c r="E111" s="15">
        <v>4159669</v>
      </c>
      <c r="F111" s="15">
        <v>1113327</v>
      </c>
      <c r="G111" s="17"/>
      <c r="H111" s="15">
        <v>87200</v>
      </c>
      <c r="I111" s="17"/>
      <c r="J111" s="17"/>
      <c r="K111" s="15">
        <v>370051</v>
      </c>
      <c r="L111" s="17"/>
      <c r="M111" s="18">
        <v>0</v>
      </c>
      <c r="N111" s="17"/>
      <c r="O111" s="15">
        <v>5947891</v>
      </c>
      <c r="P111" s="18">
        <v>0</v>
      </c>
      <c r="Q111" s="17"/>
      <c r="R111" s="15">
        <v>1156341</v>
      </c>
      <c r="S111" s="16">
        <f t="shared" si="3"/>
        <v>12834479</v>
      </c>
      <c r="T111" s="17"/>
      <c r="U111" s="18">
        <v>0</v>
      </c>
      <c r="V111" s="17"/>
      <c r="W111" s="16">
        <f t="shared" si="4"/>
        <v>0</v>
      </c>
      <c r="X111" s="16">
        <f t="shared" si="5"/>
        <v>12834479</v>
      </c>
    </row>
    <row r="112" spans="1:24" x14ac:dyDescent="0.35">
      <c r="A112" s="2" t="s">
        <v>4</v>
      </c>
      <c r="B112" s="2" t="s">
        <v>106</v>
      </c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6">
        <f t="shared" si="3"/>
        <v>0</v>
      </c>
      <c r="T112" s="17"/>
      <c r="U112" s="17"/>
      <c r="V112" s="17"/>
      <c r="W112" s="16">
        <f t="shared" si="4"/>
        <v>0</v>
      </c>
      <c r="X112" s="16">
        <f t="shared" si="5"/>
        <v>0</v>
      </c>
    </row>
    <row r="113" spans="1:24" x14ac:dyDescent="0.35">
      <c r="A113" s="2" t="s">
        <v>23</v>
      </c>
      <c r="B113" s="2" t="s">
        <v>126</v>
      </c>
      <c r="C113" s="17"/>
      <c r="D113" s="17"/>
      <c r="E113" s="18">
        <v>0</v>
      </c>
      <c r="F113" s="15">
        <v>102</v>
      </c>
      <c r="G113" s="17"/>
      <c r="H113" s="15">
        <v>2482</v>
      </c>
      <c r="I113" s="17"/>
      <c r="J113" s="17"/>
      <c r="K113" s="17"/>
      <c r="L113" s="17"/>
      <c r="M113" s="15">
        <v>46632</v>
      </c>
      <c r="N113" s="17"/>
      <c r="O113" s="15">
        <v>29696</v>
      </c>
      <c r="P113" s="15">
        <v>574</v>
      </c>
      <c r="Q113" s="17"/>
      <c r="R113" s="15">
        <v>122000</v>
      </c>
      <c r="S113" s="16">
        <f t="shared" si="3"/>
        <v>201486</v>
      </c>
      <c r="T113" s="17"/>
      <c r="U113" s="18">
        <v>0</v>
      </c>
      <c r="V113" s="17"/>
      <c r="W113" s="16">
        <f t="shared" si="4"/>
        <v>0</v>
      </c>
      <c r="X113" s="16">
        <f t="shared" si="5"/>
        <v>201486</v>
      </c>
    </row>
    <row r="114" spans="1:24" x14ac:dyDescent="0.35">
      <c r="A114" s="2" t="s">
        <v>24</v>
      </c>
      <c r="B114" s="2" t="s">
        <v>127</v>
      </c>
      <c r="C114" s="17"/>
      <c r="D114" s="17"/>
      <c r="E114" s="15">
        <v>12214</v>
      </c>
      <c r="F114" s="15">
        <v>289966</v>
      </c>
      <c r="G114" s="17"/>
      <c r="H114" s="15">
        <v>9847</v>
      </c>
      <c r="I114" s="17"/>
      <c r="J114" s="17"/>
      <c r="K114" s="17"/>
      <c r="L114" s="17"/>
      <c r="M114" s="15">
        <v>75339</v>
      </c>
      <c r="N114" s="17"/>
      <c r="O114" s="15">
        <v>1398732</v>
      </c>
      <c r="P114" s="15">
        <v>131049</v>
      </c>
      <c r="Q114" s="17"/>
      <c r="R114" s="15">
        <v>3485795</v>
      </c>
      <c r="S114" s="16">
        <f t="shared" si="3"/>
        <v>5402942</v>
      </c>
      <c r="T114" s="17"/>
      <c r="U114" s="18">
        <v>0</v>
      </c>
      <c r="V114" s="17"/>
      <c r="W114" s="16">
        <f t="shared" si="4"/>
        <v>0</v>
      </c>
      <c r="X114" s="16">
        <f t="shared" si="5"/>
        <v>5402942</v>
      </c>
    </row>
    <row r="115" spans="1:24" x14ac:dyDescent="0.35">
      <c r="A115" s="2" t="s">
        <v>5</v>
      </c>
      <c r="B115" s="2" t="s">
        <v>107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6">
        <f t="shared" si="3"/>
        <v>0</v>
      </c>
      <c r="T115" s="17"/>
      <c r="U115" s="17"/>
      <c r="V115" s="17"/>
      <c r="W115" s="16">
        <f t="shared" si="4"/>
        <v>0</v>
      </c>
      <c r="X115" s="16">
        <f t="shared" si="5"/>
        <v>0</v>
      </c>
    </row>
    <row r="116" spans="1:24" x14ac:dyDescent="0.35">
      <c r="A116" s="2" t="s">
        <v>23</v>
      </c>
      <c r="B116" s="2" t="s">
        <v>126</v>
      </c>
      <c r="C116" s="17"/>
      <c r="D116" s="17"/>
      <c r="E116" s="18">
        <v>0</v>
      </c>
      <c r="F116" s="18">
        <v>0</v>
      </c>
      <c r="G116" s="17"/>
      <c r="H116" s="15">
        <v>208054</v>
      </c>
      <c r="I116" s="17"/>
      <c r="J116" s="17"/>
      <c r="K116" s="17"/>
      <c r="L116" s="17"/>
      <c r="M116" s="18">
        <v>0</v>
      </c>
      <c r="N116" s="17"/>
      <c r="O116" s="17"/>
      <c r="P116" s="17"/>
      <c r="Q116" s="17"/>
      <c r="R116" s="17"/>
      <c r="S116" s="16">
        <f t="shared" si="3"/>
        <v>208054</v>
      </c>
      <c r="T116" s="17"/>
      <c r="U116" s="18">
        <v>0</v>
      </c>
      <c r="V116" s="17"/>
      <c r="W116" s="16">
        <f t="shared" si="4"/>
        <v>0</v>
      </c>
      <c r="X116" s="16">
        <f t="shared" si="5"/>
        <v>208054</v>
      </c>
    </row>
    <row r="117" spans="1:24" x14ac:dyDescent="0.35">
      <c r="A117" s="2" t="s">
        <v>24</v>
      </c>
      <c r="B117" s="2" t="s">
        <v>127</v>
      </c>
      <c r="C117" s="17"/>
      <c r="D117" s="17"/>
      <c r="E117" s="18">
        <v>0</v>
      </c>
      <c r="F117" s="18">
        <v>0</v>
      </c>
      <c r="G117" s="17"/>
      <c r="H117" s="15">
        <v>38592</v>
      </c>
      <c r="I117" s="17"/>
      <c r="J117" s="17"/>
      <c r="K117" s="17"/>
      <c r="L117" s="17"/>
      <c r="M117" s="18">
        <v>0</v>
      </c>
      <c r="N117" s="17"/>
      <c r="O117" s="17"/>
      <c r="P117" s="17"/>
      <c r="Q117" s="17"/>
      <c r="R117" s="17"/>
      <c r="S117" s="16">
        <f t="shared" si="3"/>
        <v>38592</v>
      </c>
      <c r="T117" s="17"/>
      <c r="U117" s="18">
        <v>0</v>
      </c>
      <c r="V117" s="17"/>
      <c r="W117" s="16">
        <f t="shared" si="4"/>
        <v>0</v>
      </c>
      <c r="X117" s="16">
        <f t="shared" si="5"/>
        <v>38592</v>
      </c>
    </row>
    <row r="118" spans="1:24" ht="16" x14ac:dyDescent="0.35">
      <c r="A118" s="2" t="s">
        <v>20</v>
      </c>
      <c r="B118" s="2" t="s">
        <v>123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6">
        <f t="shared" si="3"/>
        <v>0</v>
      </c>
      <c r="T118" s="17"/>
      <c r="U118" s="17"/>
      <c r="V118" s="17"/>
      <c r="W118" s="16">
        <f t="shared" si="4"/>
        <v>0</v>
      </c>
      <c r="X118" s="16">
        <f t="shared" si="5"/>
        <v>0</v>
      </c>
    </row>
    <row r="119" spans="1:24" x14ac:dyDescent="0.35">
      <c r="A119" s="2" t="s">
        <v>23</v>
      </c>
      <c r="B119" s="2" t="s">
        <v>126</v>
      </c>
      <c r="C119" s="17"/>
      <c r="D119" s="17"/>
      <c r="E119" s="15">
        <v>110538</v>
      </c>
      <c r="F119" s="18">
        <v>0</v>
      </c>
      <c r="G119" s="17"/>
      <c r="H119" s="18">
        <v>0</v>
      </c>
      <c r="I119" s="17"/>
      <c r="J119" s="17"/>
      <c r="K119" s="17"/>
      <c r="L119" s="17"/>
      <c r="M119" s="18">
        <v>0</v>
      </c>
      <c r="N119" s="17"/>
      <c r="O119" s="17"/>
      <c r="P119" s="17"/>
      <c r="Q119" s="17"/>
      <c r="R119" s="15">
        <v>140484</v>
      </c>
      <c r="S119" s="16">
        <f t="shared" si="3"/>
        <v>251022</v>
      </c>
      <c r="T119" s="17"/>
      <c r="U119" s="18">
        <v>0</v>
      </c>
      <c r="V119" s="17"/>
      <c r="W119" s="16">
        <f t="shared" si="4"/>
        <v>0</v>
      </c>
      <c r="X119" s="16">
        <f t="shared" si="5"/>
        <v>251022</v>
      </c>
    </row>
    <row r="120" spans="1:24" x14ac:dyDescent="0.35">
      <c r="A120" s="2" t="s">
        <v>24</v>
      </c>
      <c r="B120" s="2" t="s">
        <v>127</v>
      </c>
      <c r="C120" s="17"/>
      <c r="D120" s="17"/>
      <c r="E120" s="18">
        <v>0</v>
      </c>
      <c r="F120" s="18">
        <v>0</v>
      </c>
      <c r="G120" s="17"/>
      <c r="H120" s="18">
        <v>0</v>
      </c>
      <c r="I120" s="17"/>
      <c r="J120" s="17"/>
      <c r="K120" s="17"/>
      <c r="L120" s="17"/>
      <c r="M120" s="18">
        <v>0</v>
      </c>
      <c r="N120" s="17"/>
      <c r="O120" s="17"/>
      <c r="P120" s="17"/>
      <c r="Q120" s="17"/>
      <c r="R120" s="17"/>
      <c r="S120" s="16">
        <f t="shared" ref="S120:S179" si="6">SUM(C120:R120)</f>
        <v>0</v>
      </c>
      <c r="T120" s="17"/>
      <c r="U120" s="18">
        <v>0</v>
      </c>
      <c r="V120" s="17"/>
      <c r="W120" s="16">
        <f t="shared" ref="W120:W179" si="7">SUM(T120:V120)</f>
        <v>0</v>
      </c>
      <c r="X120" s="16">
        <f t="shared" ref="X120:X179" si="8">S120+W120</f>
        <v>0</v>
      </c>
    </row>
    <row r="121" spans="1:24" x14ac:dyDescent="0.35">
      <c r="A121" s="2" t="s">
        <v>21</v>
      </c>
      <c r="B121" s="2" t="s">
        <v>124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6">
        <f t="shared" si="6"/>
        <v>0</v>
      </c>
      <c r="T121" s="17"/>
      <c r="U121" s="17"/>
      <c r="V121" s="17"/>
      <c r="W121" s="16">
        <f t="shared" si="7"/>
        <v>0</v>
      </c>
      <c r="X121" s="16">
        <f t="shared" si="8"/>
        <v>0</v>
      </c>
    </row>
    <row r="122" spans="1:24" x14ac:dyDescent="0.35">
      <c r="A122" s="2" t="s">
        <v>23</v>
      </c>
      <c r="B122" s="2" t="s">
        <v>126</v>
      </c>
      <c r="C122" s="17"/>
      <c r="D122" s="17"/>
      <c r="E122" s="18">
        <v>0</v>
      </c>
      <c r="F122" s="18">
        <v>0</v>
      </c>
      <c r="G122" s="17"/>
      <c r="H122" s="18">
        <v>0</v>
      </c>
      <c r="I122" s="17"/>
      <c r="J122" s="17"/>
      <c r="K122" s="17"/>
      <c r="L122" s="17"/>
      <c r="M122" s="18">
        <v>0</v>
      </c>
      <c r="N122" s="17"/>
      <c r="O122" s="17"/>
      <c r="P122" s="17"/>
      <c r="Q122" s="17"/>
      <c r="R122" s="17"/>
      <c r="S122" s="16">
        <f t="shared" si="6"/>
        <v>0</v>
      </c>
      <c r="T122" s="17"/>
      <c r="U122" s="17"/>
      <c r="V122" s="17"/>
      <c r="W122" s="16">
        <f t="shared" si="7"/>
        <v>0</v>
      </c>
      <c r="X122" s="16">
        <f t="shared" si="8"/>
        <v>0</v>
      </c>
    </row>
    <row r="123" spans="1:24" x14ac:dyDescent="0.35">
      <c r="A123" s="2" t="s">
        <v>24</v>
      </c>
      <c r="B123" s="2" t="s">
        <v>127</v>
      </c>
      <c r="C123" s="17"/>
      <c r="D123" s="17"/>
      <c r="E123" s="15">
        <v>921618</v>
      </c>
      <c r="F123" s="15">
        <v>85196</v>
      </c>
      <c r="G123" s="17"/>
      <c r="H123" s="15">
        <v>1821</v>
      </c>
      <c r="I123" s="17"/>
      <c r="J123" s="17"/>
      <c r="K123" s="17"/>
      <c r="L123" s="17"/>
      <c r="M123" s="18">
        <v>0</v>
      </c>
      <c r="N123" s="17"/>
      <c r="O123" s="15">
        <v>5248839</v>
      </c>
      <c r="P123" s="17"/>
      <c r="Q123" s="17"/>
      <c r="R123" s="17"/>
      <c r="S123" s="16">
        <f t="shared" si="6"/>
        <v>6257474</v>
      </c>
      <c r="T123" s="17"/>
      <c r="U123" s="17"/>
      <c r="V123" s="17"/>
      <c r="W123" s="16">
        <f t="shared" si="7"/>
        <v>0</v>
      </c>
      <c r="X123" s="16">
        <f t="shared" si="8"/>
        <v>6257474</v>
      </c>
    </row>
    <row r="124" spans="1:24" x14ac:dyDescent="0.35">
      <c r="A124" s="2" t="s">
        <v>59</v>
      </c>
      <c r="B124" s="2" t="s">
        <v>162</v>
      </c>
      <c r="C124" s="17"/>
      <c r="D124" s="17"/>
      <c r="E124" s="15">
        <v>331051</v>
      </c>
      <c r="F124" s="18">
        <v>0</v>
      </c>
      <c r="G124" s="17"/>
      <c r="H124" s="15">
        <v>703899</v>
      </c>
      <c r="I124" s="17"/>
      <c r="J124" s="15">
        <v>273614</v>
      </c>
      <c r="K124" s="17"/>
      <c r="L124" s="17"/>
      <c r="M124" s="15">
        <v>327144</v>
      </c>
      <c r="N124" s="17"/>
      <c r="O124" s="15">
        <v>370602206</v>
      </c>
      <c r="P124" s="15">
        <v>1316341</v>
      </c>
      <c r="Q124" s="17"/>
      <c r="R124" s="15">
        <v>4956677</v>
      </c>
      <c r="S124" s="16">
        <f t="shared" si="6"/>
        <v>378510932</v>
      </c>
      <c r="T124" s="17"/>
      <c r="U124" s="18">
        <v>0</v>
      </c>
      <c r="V124" s="17"/>
      <c r="W124" s="16">
        <f t="shared" si="7"/>
        <v>0</v>
      </c>
      <c r="X124" s="16">
        <f t="shared" si="8"/>
        <v>378510932</v>
      </c>
    </row>
    <row r="125" spans="1:24" x14ac:dyDescent="0.35">
      <c r="A125" s="2" t="s">
        <v>7</v>
      </c>
      <c r="B125" s="2" t="s">
        <v>110</v>
      </c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6">
        <f t="shared" si="6"/>
        <v>0</v>
      </c>
      <c r="T125" s="17"/>
      <c r="U125" s="17"/>
      <c r="V125" s="17"/>
      <c r="W125" s="16">
        <f t="shared" si="7"/>
        <v>0</v>
      </c>
      <c r="X125" s="16">
        <f t="shared" si="8"/>
        <v>0</v>
      </c>
    </row>
    <row r="126" spans="1:24" x14ac:dyDescent="0.35">
      <c r="A126" s="2" t="s">
        <v>8</v>
      </c>
      <c r="B126" s="2" t="s">
        <v>111</v>
      </c>
      <c r="C126" s="17"/>
      <c r="D126" s="17"/>
      <c r="E126" s="18">
        <v>0</v>
      </c>
      <c r="F126" s="18">
        <v>0</v>
      </c>
      <c r="G126" s="17"/>
      <c r="H126" s="15">
        <v>703899</v>
      </c>
      <c r="I126" s="17"/>
      <c r="J126" s="15">
        <v>273614</v>
      </c>
      <c r="K126" s="17"/>
      <c r="L126" s="17"/>
      <c r="M126" s="15">
        <v>327144</v>
      </c>
      <c r="N126" s="17"/>
      <c r="O126" s="15">
        <v>5459840</v>
      </c>
      <c r="P126" s="15">
        <v>1316341</v>
      </c>
      <c r="Q126" s="17"/>
      <c r="R126" s="17"/>
      <c r="S126" s="16">
        <f t="shared" si="6"/>
        <v>8080838</v>
      </c>
      <c r="T126" s="17"/>
      <c r="U126" s="18">
        <v>0</v>
      </c>
      <c r="V126" s="17"/>
      <c r="W126" s="16">
        <f t="shared" si="7"/>
        <v>0</v>
      </c>
      <c r="X126" s="16">
        <f t="shared" si="8"/>
        <v>8080838</v>
      </c>
    </row>
    <row r="127" spans="1:24" x14ac:dyDescent="0.35">
      <c r="A127" s="2" t="s">
        <v>9</v>
      </c>
      <c r="B127" s="2" t="s">
        <v>112</v>
      </c>
      <c r="C127" s="17"/>
      <c r="D127" s="17"/>
      <c r="E127" s="18">
        <v>0</v>
      </c>
      <c r="F127" s="18">
        <v>0</v>
      </c>
      <c r="G127" s="17"/>
      <c r="H127" s="17"/>
      <c r="I127" s="17"/>
      <c r="J127" s="17"/>
      <c r="K127" s="17"/>
      <c r="L127" s="17"/>
      <c r="M127" s="18">
        <v>0</v>
      </c>
      <c r="N127" s="17"/>
      <c r="O127" s="15">
        <v>35153</v>
      </c>
      <c r="P127" s="18">
        <v>0</v>
      </c>
      <c r="Q127" s="17"/>
      <c r="R127" s="17"/>
      <c r="S127" s="16">
        <f t="shared" si="6"/>
        <v>35153</v>
      </c>
      <c r="T127" s="17"/>
      <c r="U127" s="18">
        <v>0</v>
      </c>
      <c r="V127" s="17"/>
      <c r="W127" s="16">
        <f t="shared" si="7"/>
        <v>0</v>
      </c>
      <c r="X127" s="16">
        <f t="shared" si="8"/>
        <v>35153</v>
      </c>
    </row>
    <row r="128" spans="1:24" x14ac:dyDescent="0.35">
      <c r="A128" s="2" t="s">
        <v>10</v>
      </c>
      <c r="B128" s="2" t="s">
        <v>113</v>
      </c>
      <c r="C128" s="17"/>
      <c r="D128" s="17"/>
      <c r="E128" s="18">
        <v>0</v>
      </c>
      <c r="F128" s="18">
        <v>0</v>
      </c>
      <c r="G128" s="17"/>
      <c r="H128" s="17"/>
      <c r="I128" s="17"/>
      <c r="J128" s="17"/>
      <c r="K128" s="17"/>
      <c r="L128" s="17"/>
      <c r="M128" s="18">
        <v>0</v>
      </c>
      <c r="N128" s="17"/>
      <c r="O128" s="17"/>
      <c r="P128" s="18">
        <v>0</v>
      </c>
      <c r="Q128" s="17"/>
      <c r="R128" s="17"/>
      <c r="S128" s="16">
        <f t="shared" si="6"/>
        <v>0</v>
      </c>
      <c r="T128" s="17"/>
      <c r="U128" s="18">
        <v>0</v>
      </c>
      <c r="V128" s="17"/>
      <c r="W128" s="16">
        <f t="shared" si="7"/>
        <v>0</v>
      </c>
      <c r="X128" s="16">
        <f t="shared" si="8"/>
        <v>0</v>
      </c>
    </row>
    <row r="129" spans="1:24" x14ac:dyDescent="0.35">
      <c r="A129" s="2" t="s">
        <v>11</v>
      </c>
      <c r="B129" s="2" t="s">
        <v>114</v>
      </c>
      <c r="C129" s="17"/>
      <c r="D129" s="17"/>
      <c r="E129" s="15">
        <v>331051</v>
      </c>
      <c r="F129" s="18">
        <v>0</v>
      </c>
      <c r="G129" s="17"/>
      <c r="H129" s="17"/>
      <c r="I129" s="17"/>
      <c r="J129" s="17"/>
      <c r="K129" s="17"/>
      <c r="L129" s="17"/>
      <c r="M129" s="18">
        <v>0</v>
      </c>
      <c r="N129" s="17"/>
      <c r="O129" s="15">
        <v>365107213</v>
      </c>
      <c r="P129" s="18">
        <v>0</v>
      </c>
      <c r="Q129" s="17"/>
      <c r="R129" s="15">
        <v>4956677</v>
      </c>
      <c r="S129" s="16">
        <f t="shared" si="6"/>
        <v>370394941</v>
      </c>
      <c r="T129" s="17"/>
      <c r="U129" s="18">
        <v>0</v>
      </c>
      <c r="V129" s="17"/>
      <c r="W129" s="16">
        <f t="shared" si="7"/>
        <v>0</v>
      </c>
      <c r="X129" s="16">
        <f t="shared" si="8"/>
        <v>370394941</v>
      </c>
    </row>
    <row r="130" spans="1:24" x14ac:dyDescent="0.35">
      <c r="A130" s="2" t="s">
        <v>12</v>
      </c>
      <c r="B130" s="2" t="s">
        <v>115</v>
      </c>
      <c r="C130" s="17"/>
      <c r="D130" s="17"/>
      <c r="E130" s="18">
        <v>0</v>
      </c>
      <c r="F130" s="18">
        <v>0</v>
      </c>
      <c r="G130" s="17"/>
      <c r="H130" s="17"/>
      <c r="I130" s="17"/>
      <c r="J130" s="17"/>
      <c r="K130" s="17"/>
      <c r="L130" s="17"/>
      <c r="M130" s="18">
        <v>0</v>
      </c>
      <c r="N130" s="17"/>
      <c r="O130" s="17"/>
      <c r="P130" s="18">
        <v>0</v>
      </c>
      <c r="Q130" s="17"/>
      <c r="R130" s="17"/>
      <c r="S130" s="16">
        <f t="shared" si="6"/>
        <v>0</v>
      </c>
      <c r="T130" s="17"/>
      <c r="U130" s="17"/>
      <c r="V130" s="17"/>
      <c r="W130" s="16">
        <f t="shared" si="7"/>
        <v>0</v>
      </c>
      <c r="X130" s="16">
        <f t="shared" si="8"/>
        <v>0</v>
      </c>
    </row>
    <row r="131" spans="1:24" x14ac:dyDescent="0.35">
      <c r="A131" s="2" t="s">
        <v>60</v>
      </c>
      <c r="B131" s="2" t="s">
        <v>163</v>
      </c>
      <c r="C131" s="17"/>
      <c r="D131" s="15">
        <v>47390138</v>
      </c>
      <c r="E131" s="15">
        <v>127344070</v>
      </c>
      <c r="F131" s="15">
        <v>167442817</v>
      </c>
      <c r="G131" s="17"/>
      <c r="H131" s="15">
        <v>738848594</v>
      </c>
      <c r="I131" s="15">
        <v>15648428</v>
      </c>
      <c r="J131" s="15">
        <v>150507146</v>
      </c>
      <c r="K131" s="15">
        <v>95546465</v>
      </c>
      <c r="L131" s="15">
        <v>3440256</v>
      </c>
      <c r="M131" s="15">
        <v>87363382</v>
      </c>
      <c r="N131" s="15">
        <v>62692633</v>
      </c>
      <c r="O131" s="15">
        <v>565503701</v>
      </c>
      <c r="P131" s="15">
        <v>26508873</v>
      </c>
      <c r="Q131" s="17"/>
      <c r="R131" s="15">
        <v>347519050</v>
      </c>
      <c r="S131" s="16">
        <f t="shared" si="6"/>
        <v>2435755553</v>
      </c>
      <c r="T131" s="17"/>
      <c r="U131" s="17"/>
      <c r="V131" s="15">
        <v>15342723</v>
      </c>
      <c r="W131" s="16">
        <f t="shared" si="7"/>
        <v>15342723</v>
      </c>
      <c r="X131" s="16">
        <f t="shared" si="8"/>
        <v>2451098276</v>
      </c>
    </row>
    <row r="132" spans="1:24" ht="16" x14ac:dyDescent="0.35">
      <c r="A132" s="2" t="s">
        <v>61</v>
      </c>
      <c r="B132" s="2" t="s">
        <v>164</v>
      </c>
      <c r="C132" s="17"/>
      <c r="D132" s="15">
        <v>47390138</v>
      </c>
      <c r="E132" s="15">
        <v>127344070</v>
      </c>
      <c r="F132" s="15">
        <v>167442817</v>
      </c>
      <c r="G132" s="17"/>
      <c r="H132" s="15">
        <v>738848594</v>
      </c>
      <c r="I132" s="15">
        <v>15648428</v>
      </c>
      <c r="J132" s="15">
        <v>150507146</v>
      </c>
      <c r="K132" s="15">
        <v>95546465</v>
      </c>
      <c r="L132" s="15">
        <v>3440256</v>
      </c>
      <c r="M132" s="15">
        <v>87363382</v>
      </c>
      <c r="N132" s="15">
        <v>62692633</v>
      </c>
      <c r="O132" s="15">
        <v>565503701</v>
      </c>
      <c r="P132" s="15">
        <v>26508873</v>
      </c>
      <c r="Q132" s="17"/>
      <c r="R132" s="15">
        <v>347519050</v>
      </c>
      <c r="S132" s="16">
        <f t="shared" si="6"/>
        <v>2435755553</v>
      </c>
      <c r="T132" s="17"/>
      <c r="U132" s="17"/>
      <c r="V132" s="15">
        <v>15342723</v>
      </c>
      <c r="W132" s="16">
        <f t="shared" si="7"/>
        <v>15342723</v>
      </c>
      <c r="X132" s="16">
        <f t="shared" si="8"/>
        <v>2451098276</v>
      </c>
    </row>
    <row r="133" spans="1:24" ht="16" x14ac:dyDescent="0.35">
      <c r="A133" s="2" t="s">
        <v>62</v>
      </c>
      <c r="B133" s="2" t="s">
        <v>165</v>
      </c>
      <c r="C133" s="17"/>
      <c r="D133" s="15">
        <v>44898038</v>
      </c>
      <c r="E133" s="15">
        <v>17098710</v>
      </c>
      <c r="F133" s="15">
        <v>28507417</v>
      </c>
      <c r="G133" s="17"/>
      <c r="H133" s="15">
        <v>724486708</v>
      </c>
      <c r="I133" s="15">
        <v>15627513</v>
      </c>
      <c r="J133" s="15">
        <v>143236225</v>
      </c>
      <c r="K133" s="15">
        <v>73603261</v>
      </c>
      <c r="L133" s="15">
        <v>4153081</v>
      </c>
      <c r="M133" s="15">
        <v>75278599</v>
      </c>
      <c r="N133" s="15">
        <v>61231545</v>
      </c>
      <c r="O133" s="15">
        <v>328487891</v>
      </c>
      <c r="P133" s="15">
        <v>25498295</v>
      </c>
      <c r="Q133" s="17"/>
      <c r="R133" s="15">
        <v>264891353</v>
      </c>
      <c r="S133" s="16">
        <f t="shared" si="6"/>
        <v>1806998636</v>
      </c>
      <c r="T133" s="17"/>
      <c r="U133" s="17"/>
      <c r="V133" s="15">
        <v>15342723</v>
      </c>
      <c r="W133" s="16">
        <f t="shared" si="7"/>
        <v>15342723</v>
      </c>
      <c r="X133" s="16">
        <f t="shared" si="8"/>
        <v>1822341359</v>
      </c>
    </row>
    <row r="134" spans="1:24" x14ac:dyDescent="0.35">
      <c r="A134" s="2" t="s">
        <v>39</v>
      </c>
      <c r="B134" s="2" t="s">
        <v>142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6">
        <f t="shared" si="6"/>
        <v>0</v>
      </c>
      <c r="T134" s="17"/>
      <c r="U134" s="17"/>
      <c r="V134" s="17"/>
      <c r="W134" s="16">
        <f t="shared" si="7"/>
        <v>0</v>
      </c>
      <c r="X134" s="16">
        <f t="shared" si="8"/>
        <v>0</v>
      </c>
    </row>
    <row r="135" spans="1:24" x14ac:dyDescent="0.35">
      <c r="A135" s="2" t="s">
        <v>40</v>
      </c>
      <c r="B135" s="2" t="s">
        <v>143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5">
        <v>181885993</v>
      </c>
      <c r="P135" s="17"/>
      <c r="Q135" s="17"/>
      <c r="R135" s="15">
        <v>15643732</v>
      </c>
      <c r="S135" s="16">
        <f t="shared" si="6"/>
        <v>197529725</v>
      </c>
      <c r="T135" s="17"/>
      <c r="U135" s="17"/>
      <c r="V135" s="17"/>
      <c r="W135" s="16">
        <f t="shared" si="7"/>
        <v>0</v>
      </c>
      <c r="X135" s="16">
        <f t="shared" si="8"/>
        <v>197529725</v>
      </c>
    </row>
    <row r="136" spans="1:24" x14ac:dyDescent="0.35">
      <c r="A136" s="2" t="s">
        <v>41</v>
      </c>
      <c r="B136" s="2" t="s">
        <v>144</v>
      </c>
      <c r="C136" s="17"/>
      <c r="D136" s="15">
        <v>44898038</v>
      </c>
      <c r="E136" s="15">
        <v>16027652</v>
      </c>
      <c r="F136" s="15">
        <v>22749190</v>
      </c>
      <c r="G136" s="17"/>
      <c r="H136" s="15">
        <v>650037593</v>
      </c>
      <c r="I136" s="15">
        <v>15627513</v>
      </c>
      <c r="J136" s="15">
        <v>41711179</v>
      </c>
      <c r="K136" s="15">
        <v>73603261</v>
      </c>
      <c r="L136" s="15">
        <v>4153081</v>
      </c>
      <c r="M136" s="15">
        <v>75278599</v>
      </c>
      <c r="N136" s="15">
        <v>57692891</v>
      </c>
      <c r="O136" s="15">
        <v>146601898</v>
      </c>
      <c r="P136" s="15">
        <v>25498295</v>
      </c>
      <c r="Q136" s="17"/>
      <c r="R136" s="15">
        <v>248376577</v>
      </c>
      <c r="S136" s="16">
        <f t="shared" si="6"/>
        <v>1422255767</v>
      </c>
      <c r="T136" s="17"/>
      <c r="U136" s="17"/>
      <c r="V136" s="15">
        <v>15342723</v>
      </c>
      <c r="W136" s="16">
        <f t="shared" si="7"/>
        <v>15342723</v>
      </c>
      <c r="X136" s="16">
        <f t="shared" si="8"/>
        <v>1437598490</v>
      </c>
    </row>
    <row r="137" spans="1:24" x14ac:dyDescent="0.35">
      <c r="A137" s="2" t="s">
        <v>42</v>
      </c>
      <c r="B137" s="2" t="s">
        <v>145</v>
      </c>
      <c r="C137" s="17"/>
      <c r="D137" s="17"/>
      <c r="E137" s="18">
        <v>0</v>
      </c>
      <c r="F137" s="18">
        <v>0</v>
      </c>
      <c r="G137" s="17"/>
      <c r="H137" s="15">
        <v>9260494</v>
      </c>
      <c r="I137" s="17"/>
      <c r="J137" s="17"/>
      <c r="K137" s="17"/>
      <c r="L137" s="17"/>
      <c r="M137" s="18">
        <v>0</v>
      </c>
      <c r="N137" s="17"/>
      <c r="O137" s="17"/>
      <c r="P137" s="18">
        <v>0</v>
      </c>
      <c r="Q137" s="17"/>
      <c r="R137" s="17"/>
      <c r="S137" s="16">
        <f t="shared" si="6"/>
        <v>9260494</v>
      </c>
      <c r="T137" s="17"/>
      <c r="U137" s="17"/>
      <c r="V137" s="17"/>
      <c r="W137" s="16">
        <f t="shared" si="7"/>
        <v>0</v>
      </c>
      <c r="X137" s="16">
        <f t="shared" si="8"/>
        <v>9260494</v>
      </c>
    </row>
    <row r="138" spans="1:24" ht="16" x14ac:dyDescent="0.35">
      <c r="A138" s="2" t="s">
        <v>43</v>
      </c>
      <c r="B138" s="2" t="s">
        <v>146</v>
      </c>
      <c r="C138" s="17"/>
      <c r="D138" s="17"/>
      <c r="E138" s="15">
        <v>1071058</v>
      </c>
      <c r="F138" s="15">
        <v>5758227</v>
      </c>
      <c r="G138" s="17"/>
      <c r="H138" s="18">
        <v>0</v>
      </c>
      <c r="I138" s="17"/>
      <c r="J138" s="15">
        <v>101525046</v>
      </c>
      <c r="K138" s="17"/>
      <c r="L138" s="17"/>
      <c r="M138" s="18">
        <v>0</v>
      </c>
      <c r="N138" s="15">
        <v>3538654</v>
      </c>
      <c r="O138" s="17"/>
      <c r="P138" s="18">
        <v>0</v>
      </c>
      <c r="Q138" s="17"/>
      <c r="R138" s="15">
        <v>871044</v>
      </c>
      <c r="S138" s="16">
        <f t="shared" si="6"/>
        <v>112764029</v>
      </c>
      <c r="T138" s="17"/>
      <c r="U138" s="17"/>
      <c r="V138" s="17"/>
      <c r="W138" s="16">
        <f t="shared" si="7"/>
        <v>0</v>
      </c>
      <c r="X138" s="16">
        <f t="shared" si="8"/>
        <v>112764029</v>
      </c>
    </row>
    <row r="139" spans="1:24" ht="16" x14ac:dyDescent="0.35">
      <c r="A139" s="2" t="s">
        <v>44</v>
      </c>
      <c r="B139" s="2" t="s">
        <v>147</v>
      </c>
      <c r="C139" s="17"/>
      <c r="D139" s="17"/>
      <c r="E139" s="18">
        <v>0</v>
      </c>
      <c r="F139" s="18">
        <v>0</v>
      </c>
      <c r="G139" s="17"/>
      <c r="H139" s="18">
        <v>0</v>
      </c>
      <c r="I139" s="17"/>
      <c r="J139" s="17"/>
      <c r="K139" s="17"/>
      <c r="L139" s="17"/>
      <c r="M139" s="18">
        <v>0</v>
      </c>
      <c r="N139" s="17"/>
      <c r="O139" s="17"/>
      <c r="P139" s="18">
        <v>0</v>
      </c>
      <c r="Q139" s="17"/>
      <c r="R139" s="17"/>
      <c r="S139" s="16">
        <f t="shared" si="6"/>
        <v>0</v>
      </c>
      <c r="T139" s="17"/>
      <c r="U139" s="17"/>
      <c r="V139" s="17"/>
      <c r="W139" s="16">
        <f t="shared" si="7"/>
        <v>0</v>
      </c>
      <c r="X139" s="16">
        <f t="shared" si="8"/>
        <v>0</v>
      </c>
    </row>
    <row r="140" spans="1:24" x14ac:dyDescent="0.35">
      <c r="A140" s="2" t="s">
        <v>45</v>
      </c>
      <c r="B140" s="2" t="s">
        <v>148</v>
      </c>
      <c r="C140" s="17"/>
      <c r="D140" s="17"/>
      <c r="E140" s="18">
        <v>0</v>
      </c>
      <c r="F140" s="18">
        <v>0</v>
      </c>
      <c r="G140" s="17"/>
      <c r="H140" s="15">
        <v>65188621</v>
      </c>
      <c r="I140" s="17"/>
      <c r="J140" s="17"/>
      <c r="K140" s="17"/>
      <c r="L140" s="17"/>
      <c r="M140" s="18">
        <v>0</v>
      </c>
      <c r="N140" s="17"/>
      <c r="O140" s="17"/>
      <c r="P140" s="18">
        <v>0</v>
      </c>
      <c r="Q140" s="17"/>
      <c r="R140" s="17"/>
      <c r="S140" s="16">
        <f t="shared" si="6"/>
        <v>65188621</v>
      </c>
      <c r="T140" s="17"/>
      <c r="U140" s="17"/>
      <c r="V140" s="17"/>
      <c r="W140" s="16">
        <f t="shared" si="7"/>
        <v>0</v>
      </c>
      <c r="X140" s="16">
        <f t="shared" si="8"/>
        <v>65188621</v>
      </c>
    </row>
    <row r="141" spans="1:24" ht="16" x14ac:dyDescent="0.35">
      <c r="A141" s="2" t="s">
        <v>46</v>
      </c>
      <c r="B141" s="2" t="s">
        <v>149</v>
      </c>
      <c r="C141" s="17"/>
      <c r="D141" s="17"/>
      <c r="E141" s="18">
        <v>0</v>
      </c>
      <c r="F141" s="18">
        <v>0</v>
      </c>
      <c r="G141" s="17"/>
      <c r="H141" s="18">
        <v>0</v>
      </c>
      <c r="I141" s="17"/>
      <c r="J141" s="17"/>
      <c r="K141" s="17"/>
      <c r="L141" s="17"/>
      <c r="M141" s="18">
        <v>0</v>
      </c>
      <c r="N141" s="17"/>
      <c r="O141" s="17"/>
      <c r="P141" s="18">
        <v>0</v>
      </c>
      <c r="Q141" s="17"/>
      <c r="R141" s="17"/>
      <c r="S141" s="16">
        <f t="shared" si="6"/>
        <v>0</v>
      </c>
      <c r="T141" s="17"/>
      <c r="U141" s="17"/>
      <c r="V141" s="17"/>
      <c r="W141" s="16">
        <f t="shared" si="7"/>
        <v>0</v>
      </c>
      <c r="X141" s="16">
        <f t="shared" si="8"/>
        <v>0</v>
      </c>
    </row>
    <row r="142" spans="1:24" ht="16" x14ac:dyDescent="0.35">
      <c r="A142" s="2" t="s">
        <v>51</v>
      </c>
      <c r="B142" s="2" t="s">
        <v>154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6">
        <f t="shared" si="6"/>
        <v>0</v>
      </c>
      <c r="T142" s="17"/>
      <c r="U142" s="17"/>
      <c r="V142" s="17"/>
      <c r="W142" s="16">
        <f t="shared" si="7"/>
        <v>0</v>
      </c>
      <c r="X142" s="16">
        <f t="shared" si="8"/>
        <v>0</v>
      </c>
    </row>
    <row r="143" spans="1:24" x14ac:dyDescent="0.35">
      <c r="A143" s="2" t="s">
        <v>41</v>
      </c>
      <c r="B143" s="2" t="s">
        <v>144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6">
        <f t="shared" si="6"/>
        <v>0</v>
      </c>
      <c r="T143" s="17"/>
      <c r="U143" s="17"/>
      <c r="V143" s="17"/>
      <c r="W143" s="16">
        <f t="shared" si="7"/>
        <v>0</v>
      </c>
      <c r="X143" s="16">
        <f t="shared" si="8"/>
        <v>0</v>
      </c>
    </row>
    <row r="144" spans="1:24" x14ac:dyDescent="0.35">
      <c r="A144" s="2" t="s">
        <v>23</v>
      </c>
      <c r="B144" s="2" t="s">
        <v>126</v>
      </c>
      <c r="C144" s="17"/>
      <c r="D144" s="15">
        <v>35182859</v>
      </c>
      <c r="E144" s="15">
        <v>2938842</v>
      </c>
      <c r="F144" s="15">
        <v>18847791</v>
      </c>
      <c r="G144" s="17"/>
      <c r="H144" s="15">
        <v>549334334</v>
      </c>
      <c r="I144" s="15">
        <v>11538147</v>
      </c>
      <c r="J144" s="15">
        <v>33241073</v>
      </c>
      <c r="K144" s="15">
        <v>65203234</v>
      </c>
      <c r="L144" s="15">
        <v>3347093</v>
      </c>
      <c r="M144" s="15">
        <v>34320290</v>
      </c>
      <c r="N144" s="15">
        <v>47983220</v>
      </c>
      <c r="O144" s="15">
        <v>103148449</v>
      </c>
      <c r="P144" s="15">
        <v>20057118</v>
      </c>
      <c r="Q144" s="17"/>
      <c r="R144" s="15">
        <v>166129060</v>
      </c>
      <c r="S144" s="16">
        <f t="shared" si="6"/>
        <v>1091271510</v>
      </c>
      <c r="T144" s="17"/>
      <c r="U144" s="17"/>
      <c r="V144" s="17"/>
      <c r="W144" s="16">
        <f t="shared" si="7"/>
        <v>0</v>
      </c>
      <c r="X144" s="16">
        <f t="shared" si="8"/>
        <v>1091271510</v>
      </c>
    </row>
    <row r="145" spans="1:24" x14ac:dyDescent="0.35">
      <c r="A145" s="2" t="s">
        <v>24</v>
      </c>
      <c r="B145" s="2" t="s">
        <v>127</v>
      </c>
      <c r="C145" s="17"/>
      <c r="D145" s="15">
        <v>9715180</v>
      </c>
      <c r="E145" s="15">
        <v>13088810</v>
      </c>
      <c r="F145" s="15">
        <v>3901398</v>
      </c>
      <c r="G145" s="17"/>
      <c r="H145" s="15">
        <v>100703259</v>
      </c>
      <c r="I145" s="15">
        <v>4089366</v>
      </c>
      <c r="J145" s="15">
        <v>8470106</v>
      </c>
      <c r="K145" s="15">
        <v>8400029</v>
      </c>
      <c r="L145" s="15">
        <v>805988</v>
      </c>
      <c r="M145" s="15">
        <v>40958309</v>
      </c>
      <c r="N145" s="15">
        <v>9709672</v>
      </c>
      <c r="O145" s="15">
        <v>43453449</v>
      </c>
      <c r="P145" s="15">
        <v>5441177</v>
      </c>
      <c r="Q145" s="17"/>
      <c r="R145" s="15">
        <v>82247517</v>
      </c>
      <c r="S145" s="16">
        <f t="shared" si="6"/>
        <v>330984260</v>
      </c>
      <c r="T145" s="17"/>
      <c r="U145" s="17"/>
      <c r="V145" s="15">
        <v>15342723</v>
      </c>
      <c r="W145" s="16">
        <f t="shared" si="7"/>
        <v>15342723</v>
      </c>
      <c r="X145" s="16">
        <f t="shared" si="8"/>
        <v>346326983</v>
      </c>
    </row>
    <row r="146" spans="1:24" x14ac:dyDescent="0.35">
      <c r="A146" s="2" t="s">
        <v>42</v>
      </c>
      <c r="B146" s="2" t="s">
        <v>145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6">
        <f t="shared" si="6"/>
        <v>0</v>
      </c>
      <c r="T146" s="17"/>
      <c r="U146" s="17"/>
      <c r="V146" s="17"/>
      <c r="W146" s="16">
        <f t="shared" si="7"/>
        <v>0</v>
      </c>
      <c r="X146" s="16">
        <f t="shared" si="8"/>
        <v>0</v>
      </c>
    </row>
    <row r="147" spans="1:24" x14ac:dyDescent="0.35">
      <c r="A147" s="2" t="s">
        <v>23</v>
      </c>
      <c r="B147" s="2" t="s">
        <v>126</v>
      </c>
      <c r="C147" s="17"/>
      <c r="D147" s="17"/>
      <c r="E147" s="18">
        <v>0</v>
      </c>
      <c r="F147" s="18">
        <v>0</v>
      </c>
      <c r="G147" s="17"/>
      <c r="H147" s="15">
        <v>7661125</v>
      </c>
      <c r="I147" s="17"/>
      <c r="J147" s="17"/>
      <c r="K147" s="17"/>
      <c r="L147" s="17"/>
      <c r="M147" s="18">
        <v>0</v>
      </c>
      <c r="N147" s="17"/>
      <c r="O147" s="17"/>
      <c r="P147" s="18">
        <v>0</v>
      </c>
      <c r="Q147" s="17"/>
      <c r="R147" s="17"/>
      <c r="S147" s="16">
        <f t="shared" si="6"/>
        <v>7661125</v>
      </c>
      <c r="T147" s="17"/>
      <c r="U147" s="17"/>
      <c r="V147" s="17"/>
      <c r="W147" s="16">
        <f t="shared" si="7"/>
        <v>0</v>
      </c>
      <c r="X147" s="16">
        <f t="shared" si="8"/>
        <v>7661125</v>
      </c>
    </row>
    <row r="148" spans="1:24" x14ac:dyDescent="0.35">
      <c r="A148" s="2" t="s">
        <v>24</v>
      </c>
      <c r="B148" s="2" t="s">
        <v>127</v>
      </c>
      <c r="C148" s="17"/>
      <c r="D148" s="17"/>
      <c r="E148" s="18">
        <v>0</v>
      </c>
      <c r="F148" s="18">
        <v>0</v>
      </c>
      <c r="G148" s="17"/>
      <c r="H148" s="15">
        <v>1599368</v>
      </c>
      <c r="I148" s="17"/>
      <c r="J148" s="17"/>
      <c r="K148" s="17"/>
      <c r="L148" s="17"/>
      <c r="M148" s="18">
        <v>0</v>
      </c>
      <c r="N148" s="17"/>
      <c r="O148" s="17"/>
      <c r="P148" s="18">
        <v>0</v>
      </c>
      <c r="Q148" s="17"/>
      <c r="R148" s="17"/>
      <c r="S148" s="16">
        <f t="shared" si="6"/>
        <v>1599368</v>
      </c>
      <c r="T148" s="17"/>
      <c r="U148" s="17"/>
      <c r="V148" s="17"/>
      <c r="W148" s="16">
        <f t="shared" si="7"/>
        <v>0</v>
      </c>
      <c r="X148" s="16">
        <f t="shared" si="8"/>
        <v>1599368</v>
      </c>
    </row>
    <row r="149" spans="1:24" ht="16" x14ac:dyDescent="0.35">
      <c r="A149" s="2" t="s">
        <v>43</v>
      </c>
      <c r="B149" s="2" t="s">
        <v>146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6">
        <f t="shared" si="6"/>
        <v>0</v>
      </c>
      <c r="T149" s="17"/>
      <c r="U149" s="17"/>
      <c r="V149" s="17"/>
      <c r="W149" s="16">
        <f t="shared" si="7"/>
        <v>0</v>
      </c>
      <c r="X149" s="16">
        <f t="shared" si="8"/>
        <v>0</v>
      </c>
    </row>
    <row r="150" spans="1:24" x14ac:dyDescent="0.35">
      <c r="A150" s="2" t="s">
        <v>23</v>
      </c>
      <c r="B150" s="2" t="s">
        <v>126</v>
      </c>
      <c r="C150" s="17"/>
      <c r="D150" s="17"/>
      <c r="E150" s="15">
        <v>905164</v>
      </c>
      <c r="F150" s="15">
        <v>4220983</v>
      </c>
      <c r="G150" s="17"/>
      <c r="H150" s="18">
        <v>0</v>
      </c>
      <c r="I150" s="17"/>
      <c r="J150" s="15">
        <v>80908800</v>
      </c>
      <c r="K150" s="17"/>
      <c r="L150" s="17"/>
      <c r="M150" s="18">
        <v>0</v>
      </c>
      <c r="N150" s="15">
        <v>3538654</v>
      </c>
      <c r="O150" s="17"/>
      <c r="P150" s="18">
        <v>0</v>
      </c>
      <c r="Q150" s="17"/>
      <c r="R150" s="17"/>
      <c r="S150" s="16">
        <f t="shared" si="6"/>
        <v>89573601</v>
      </c>
      <c r="T150" s="17"/>
      <c r="U150" s="17"/>
      <c r="V150" s="17"/>
      <c r="W150" s="16">
        <f t="shared" si="7"/>
        <v>0</v>
      </c>
      <c r="X150" s="16">
        <f t="shared" si="8"/>
        <v>89573601</v>
      </c>
    </row>
    <row r="151" spans="1:24" x14ac:dyDescent="0.35">
      <c r="A151" s="2" t="s">
        <v>24</v>
      </c>
      <c r="B151" s="2" t="s">
        <v>127</v>
      </c>
      <c r="C151" s="17"/>
      <c r="D151" s="17"/>
      <c r="E151" s="15">
        <v>165894</v>
      </c>
      <c r="F151" s="15">
        <v>1537244</v>
      </c>
      <c r="G151" s="17"/>
      <c r="H151" s="18">
        <v>0</v>
      </c>
      <c r="I151" s="17"/>
      <c r="J151" s="15">
        <v>20616246</v>
      </c>
      <c r="K151" s="17"/>
      <c r="L151" s="17"/>
      <c r="M151" s="18">
        <v>0</v>
      </c>
      <c r="N151" s="17"/>
      <c r="O151" s="17"/>
      <c r="P151" s="18">
        <v>0</v>
      </c>
      <c r="Q151" s="17"/>
      <c r="R151" s="15">
        <v>871044</v>
      </c>
      <c r="S151" s="16">
        <f t="shared" si="6"/>
        <v>23190428</v>
      </c>
      <c r="T151" s="17"/>
      <c r="U151" s="17"/>
      <c r="V151" s="17"/>
      <c r="W151" s="16">
        <f t="shared" si="7"/>
        <v>0</v>
      </c>
      <c r="X151" s="16">
        <f t="shared" si="8"/>
        <v>23190428</v>
      </c>
    </row>
    <row r="152" spans="1:24" ht="16" x14ac:dyDescent="0.35">
      <c r="A152" s="2" t="s">
        <v>44</v>
      </c>
      <c r="B152" s="2" t="s">
        <v>147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6">
        <f t="shared" si="6"/>
        <v>0</v>
      </c>
      <c r="T152" s="17"/>
      <c r="U152" s="17"/>
      <c r="V152" s="17"/>
      <c r="W152" s="16">
        <f t="shared" si="7"/>
        <v>0</v>
      </c>
      <c r="X152" s="16">
        <f t="shared" si="8"/>
        <v>0</v>
      </c>
    </row>
    <row r="153" spans="1:24" x14ac:dyDescent="0.35">
      <c r="A153" s="2" t="s">
        <v>23</v>
      </c>
      <c r="B153" s="2" t="s">
        <v>126</v>
      </c>
      <c r="C153" s="17"/>
      <c r="D153" s="17"/>
      <c r="E153" s="18">
        <v>0</v>
      </c>
      <c r="F153" s="18">
        <v>0</v>
      </c>
      <c r="G153" s="17"/>
      <c r="H153" s="18">
        <v>0</v>
      </c>
      <c r="I153" s="17"/>
      <c r="J153" s="17"/>
      <c r="K153" s="17"/>
      <c r="L153" s="17"/>
      <c r="M153" s="18">
        <v>0</v>
      </c>
      <c r="N153" s="17"/>
      <c r="O153" s="17"/>
      <c r="P153" s="18">
        <v>0</v>
      </c>
      <c r="Q153" s="17"/>
      <c r="R153" s="17"/>
      <c r="S153" s="16">
        <f t="shared" si="6"/>
        <v>0</v>
      </c>
      <c r="T153" s="17"/>
      <c r="U153" s="17"/>
      <c r="V153" s="17"/>
      <c r="W153" s="16">
        <f t="shared" si="7"/>
        <v>0</v>
      </c>
      <c r="X153" s="16">
        <f t="shared" si="8"/>
        <v>0</v>
      </c>
    </row>
    <row r="154" spans="1:24" x14ac:dyDescent="0.35">
      <c r="A154" s="2" t="s">
        <v>24</v>
      </c>
      <c r="B154" s="2" t="s">
        <v>127</v>
      </c>
      <c r="C154" s="17"/>
      <c r="D154" s="17"/>
      <c r="E154" s="18">
        <v>0</v>
      </c>
      <c r="F154" s="18">
        <v>0</v>
      </c>
      <c r="G154" s="17"/>
      <c r="H154" s="18">
        <v>0</v>
      </c>
      <c r="I154" s="17"/>
      <c r="J154" s="17"/>
      <c r="K154" s="17"/>
      <c r="L154" s="17"/>
      <c r="M154" s="18">
        <v>0</v>
      </c>
      <c r="N154" s="17"/>
      <c r="O154" s="17"/>
      <c r="P154" s="18">
        <v>0</v>
      </c>
      <c r="Q154" s="17"/>
      <c r="R154" s="17"/>
      <c r="S154" s="16">
        <f t="shared" si="6"/>
        <v>0</v>
      </c>
      <c r="T154" s="17"/>
      <c r="U154" s="17"/>
      <c r="V154" s="17"/>
      <c r="W154" s="16">
        <f t="shared" si="7"/>
        <v>0</v>
      </c>
      <c r="X154" s="16">
        <f t="shared" si="8"/>
        <v>0</v>
      </c>
    </row>
    <row r="155" spans="1:24" x14ac:dyDescent="0.35">
      <c r="A155" s="2" t="s">
        <v>45</v>
      </c>
      <c r="B155" s="2" t="s">
        <v>148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6">
        <f t="shared" si="6"/>
        <v>0</v>
      </c>
      <c r="T155" s="17"/>
      <c r="U155" s="17"/>
      <c r="V155" s="17"/>
      <c r="W155" s="16">
        <f t="shared" si="7"/>
        <v>0</v>
      </c>
      <c r="X155" s="16">
        <f t="shared" si="8"/>
        <v>0</v>
      </c>
    </row>
    <row r="156" spans="1:24" x14ac:dyDescent="0.35">
      <c r="A156" s="2" t="s">
        <v>23</v>
      </c>
      <c r="B156" s="2" t="s">
        <v>126</v>
      </c>
      <c r="C156" s="17"/>
      <c r="D156" s="17"/>
      <c r="E156" s="18">
        <v>0</v>
      </c>
      <c r="F156" s="18">
        <v>0</v>
      </c>
      <c r="G156" s="17"/>
      <c r="H156" s="15">
        <v>58510597</v>
      </c>
      <c r="I156" s="17"/>
      <c r="J156" s="17"/>
      <c r="K156" s="17"/>
      <c r="L156" s="17"/>
      <c r="M156" s="18">
        <v>0</v>
      </c>
      <c r="N156" s="17"/>
      <c r="O156" s="17"/>
      <c r="P156" s="18">
        <v>0</v>
      </c>
      <c r="Q156" s="17"/>
      <c r="R156" s="17"/>
      <c r="S156" s="16">
        <f t="shared" si="6"/>
        <v>58510597</v>
      </c>
      <c r="T156" s="17"/>
      <c r="U156" s="17"/>
      <c r="V156" s="17"/>
      <c r="W156" s="16">
        <f t="shared" si="7"/>
        <v>0</v>
      </c>
      <c r="X156" s="16">
        <f t="shared" si="8"/>
        <v>58510597</v>
      </c>
    </row>
    <row r="157" spans="1:24" x14ac:dyDescent="0.35">
      <c r="A157" s="2" t="s">
        <v>24</v>
      </c>
      <c r="B157" s="2" t="s">
        <v>127</v>
      </c>
      <c r="C157" s="17"/>
      <c r="D157" s="17"/>
      <c r="E157" s="18">
        <v>0</v>
      </c>
      <c r="F157" s="18">
        <v>0</v>
      </c>
      <c r="G157" s="17"/>
      <c r="H157" s="15">
        <v>6678024</v>
      </c>
      <c r="I157" s="17"/>
      <c r="J157" s="17"/>
      <c r="K157" s="17"/>
      <c r="L157" s="17"/>
      <c r="M157" s="18">
        <v>0</v>
      </c>
      <c r="N157" s="17"/>
      <c r="O157" s="17"/>
      <c r="P157" s="18">
        <v>0</v>
      </c>
      <c r="Q157" s="17"/>
      <c r="R157" s="17"/>
      <c r="S157" s="16">
        <f t="shared" si="6"/>
        <v>6678024</v>
      </c>
      <c r="T157" s="17"/>
      <c r="U157" s="17"/>
      <c r="V157" s="17"/>
      <c r="W157" s="16">
        <f t="shared" si="7"/>
        <v>0</v>
      </c>
      <c r="X157" s="16">
        <f t="shared" si="8"/>
        <v>6678024</v>
      </c>
    </row>
    <row r="158" spans="1:24" ht="16" x14ac:dyDescent="0.35">
      <c r="A158" s="2" t="s">
        <v>46</v>
      </c>
      <c r="B158" s="2" t="s">
        <v>149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6">
        <f t="shared" si="6"/>
        <v>0</v>
      </c>
      <c r="T158" s="17"/>
      <c r="U158" s="17"/>
      <c r="V158" s="17"/>
      <c r="W158" s="16">
        <f t="shared" si="7"/>
        <v>0</v>
      </c>
      <c r="X158" s="16">
        <f t="shared" si="8"/>
        <v>0</v>
      </c>
    </row>
    <row r="159" spans="1:24" x14ac:dyDescent="0.35">
      <c r="A159" s="2" t="s">
        <v>23</v>
      </c>
      <c r="B159" s="2" t="s">
        <v>126</v>
      </c>
      <c r="C159" s="17"/>
      <c r="D159" s="17"/>
      <c r="E159" s="18">
        <v>0</v>
      </c>
      <c r="F159" s="18">
        <v>0</v>
      </c>
      <c r="G159" s="17"/>
      <c r="H159" s="18">
        <v>0</v>
      </c>
      <c r="I159" s="17"/>
      <c r="J159" s="17"/>
      <c r="K159" s="17"/>
      <c r="L159" s="17"/>
      <c r="M159" s="18">
        <v>0</v>
      </c>
      <c r="N159" s="17"/>
      <c r="O159" s="17"/>
      <c r="P159" s="18">
        <v>0</v>
      </c>
      <c r="Q159" s="17"/>
      <c r="R159" s="17"/>
      <c r="S159" s="16">
        <f t="shared" si="6"/>
        <v>0</v>
      </c>
      <c r="T159" s="17"/>
      <c r="U159" s="17"/>
      <c r="V159" s="17"/>
      <c r="W159" s="16">
        <f t="shared" si="7"/>
        <v>0</v>
      </c>
      <c r="X159" s="16">
        <f t="shared" si="8"/>
        <v>0</v>
      </c>
    </row>
    <row r="160" spans="1:24" x14ac:dyDescent="0.35">
      <c r="A160" s="2" t="s">
        <v>24</v>
      </c>
      <c r="B160" s="2" t="s">
        <v>127</v>
      </c>
      <c r="C160" s="17"/>
      <c r="D160" s="17"/>
      <c r="E160" s="18">
        <v>0</v>
      </c>
      <c r="F160" s="18">
        <v>0</v>
      </c>
      <c r="G160" s="17"/>
      <c r="H160" s="18">
        <v>0</v>
      </c>
      <c r="I160" s="17"/>
      <c r="J160" s="17"/>
      <c r="K160" s="17"/>
      <c r="L160" s="17"/>
      <c r="M160" s="18">
        <v>0</v>
      </c>
      <c r="N160" s="17"/>
      <c r="O160" s="17"/>
      <c r="P160" s="18">
        <v>0</v>
      </c>
      <c r="Q160" s="17"/>
      <c r="R160" s="17"/>
      <c r="S160" s="16">
        <f t="shared" si="6"/>
        <v>0</v>
      </c>
      <c r="T160" s="17"/>
      <c r="U160" s="17"/>
      <c r="V160" s="17"/>
      <c r="W160" s="16">
        <f t="shared" si="7"/>
        <v>0</v>
      </c>
      <c r="X160" s="16">
        <f t="shared" si="8"/>
        <v>0</v>
      </c>
    </row>
    <row r="161" spans="1:24" ht="16" x14ac:dyDescent="0.35">
      <c r="A161" s="2" t="s">
        <v>63</v>
      </c>
      <c r="B161" s="2" t="s">
        <v>166</v>
      </c>
      <c r="C161" s="17"/>
      <c r="D161" s="15">
        <v>2492100</v>
      </c>
      <c r="E161" s="15">
        <v>110245360</v>
      </c>
      <c r="F161" s="15">
        <v>138361078</v>
      </c>
      <c r="G161" s="17"/>
      <c r="H161" s="15">
        <v>14272442</v>
      </c>
      <c r="I161" s="15">
        <v>20915</v>
      </c>
      <c r="J161" s="15">
        <v>7270921</v>
      </c>
      <c r="K161" s="15">
        <v>21943204</v>
      </c>
      <c r="L161" s="15">
        <v>-712825</v>
      </c>
      <c r="M161" s="15">
        <v>7355811</v>
      </c>
      <c r="N161" s="15">
        <v>1461088</v>
      </c>
      <c r="O161" s="15">
        <v>229307736</v>
      </c>
      <c r="P161" s="15">
        <v>952550</v>
      </c>
      <c r="Q161" s="17"/>
      <c r="R161" s="15">
        <v>82165996</v>
      </c>
      <c r="S161" s="16">
        <f t="shared" si="6"/>
        <v>615136376</v>
      </c>
      <c r="T161" s="17"/>
      <c r="U161" s="17"/>
      <c r="V161" s="17"/>
      <c r="W161" s="16">
        <f t="shared" si="7"/>
        <v>0</v>
      </c>
      <c r="X161" s="16">
        <f t="shared" si="8"/>
        <v>615136376</v>
      </c>
    </row>
    <row r="162" spans="1:24" x14ac:dyDescent="0.35">
      <c r="A162" s="2" t="s">
        <v>39</v>
      </c>
      <c r="B162" s="2" t="s">
        <v>142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6">
        <f t="shared" si="6"/>
        <v>0</v>
      </c>
      <c r="T162" s="17"/>
      <c r="U162" s="17"/>
      <c r="V162" s="17"/>
      <c r="W162" s="16">
        <f t="shared" si="7"/>
        <v>0</v>
      </c>
      <c r="X162" s="16">
        <f t="shared" si="8"/>
        <v>0</v>
      </c>
    </row>
    <row r="163" spans="1:24" x14ac:dyDescent="0.35">
      <c r="A163" s="2" t="s">
        <v>40</v>
      </c>
      <c r="B163" s="2" t="s">
        <v>143</v>
      </c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5">
        <v>29399445</v>
      </c>
      <c r="P163" s="17"/>
      <c r="Q163" s="17"/>
      <c r="R163" s="17"/>
      <c r="S163" s="16">
        <f t="shared" si="6"/>
        <v>29399445</v>
      </c>
      <c r="T163" s="17"/>
      <c r="U163" s="17"/>
      <c r="V163" s="17"/>
      <c r="W163" s="16">
        <f t="shared" si="7"/>
        <v>0</v>
      </c>
      <c r="X163" s="16">
        <f t="shared" si="8"/>
        <v>29399445</v>
      </c>
    </row>
    <row r="164" spans="1:24" x14ac:dyDescent="0.35">
      <c r="A164" s="2" t="s">
        <v>41</v>
      </c>
      <c r="B164" s="2" t="s">
        <v>144</v>
      </c>
      <c r="C164" s="17"/>
      <c r="D164" s="15">
        <v>2492100</v>
      </c>
      <c r="E164" s="15">
        <v>1507571</v>
      </c>
      <c r="F164" s="15">
        <v>131956</v>
      </c>
      <c r="G164" s="17"/>
      <c r="H164" s="15">
        <v>1288271</v>
      </c>
      <c r="I164" s="15">
        <v>20915</v>
      </c>
      <c r="J164" s="15">
        <v>3894504</v>
      </c>
      <c r="K164" s="15">
        <v>2926792</v>
      </c>
      <c r="L164" s="15">
        <v>-712825</v>
      </c>
      <c r="M164" s="15">
        <v>7355811</v>
      </c>
      <c r="N164" s="15">
        <v>1397479</v>
      </c>
      <c r="O164" s="15">
        <v>139328191</v>
      </c>
      <c r="P164" s="15">
        <v>952550</v>
      </c>
      <c r="Q164" s="17"/>
      <c r="R164" s="15">
        <v>23979149</v>
      </c>
      <c r="S164" s="16">
        <f t="shared" si="6"/>
        <v>184562464</v>
      </c>
      <c r="T164" s="17"/>
      <c r="U164" s="17"/>
      <c r="V164" s="17"/>
      <c r="W164" s="16">
        <f t="shared" si="7"/>
        <v>0</v>
      </c>
      <c r="X164" s="16">
        <f t="shared" si="8"/>
        <v>184562464</v>
      </c>
    </row>
    <row r="165" spans="1:24" x14ac:dyDescent="0.35">
      <c r="A165" s="2" t="s">
        <v>42</v>
      </c>
      <c r="B165" s="2" t="s">
        <v>145</v>
      </c>
      <c r="C165" s="17"/>
      <c r="D165" s="17"/>
      <c r="E165" s="18">
        <v>0</v>
      </c>
      <c r="F165" s="18">
        <v>0</v>
      </c>
      <c r="G165" s="17"/>
      <c r="H165" s="18">
        <v>0</v>
      </c>
      <c r="I165" s="17"/>
      <c r="J165" s="17"/>
      <c r="K165" s="17"/>
      <c r="L165" s="17"/>
      <c r="M165" s="18">
        <v>0</v>
      </c>
      <c r="N165" s="17"/>
      <c r="O165" s="17"/>
      <c r="P165" s="18">
        <v>0</v>
      </c>
      <c r="Q165" s="17"/>
      <c r="R165" s="17"/>
      <c r="S165" s="16">
        <f t="shared" si="6"/>
        <v>0</v>
      </c>
      <c r="T165" s="17"/>
      <c r="U165" s="17"/>
      <c r="V165" s="17"/>
      <c r="W165" s="16">
        <f t="shared" si="7"/>
        <v>0</v>
      </c>
      <c r="X165" s="16">
        <f t="shared" si="8"/>
        <v>0</v>
      </c>
    </row>
    <row r="166" spans="1:24" ht="16" x14ac:dyDescent="0.35">
      <c r="A166" s="2" t="s">
        <v>43</v>
      </c>
      <c r="B166" s="2" t="s">
        <v>146</v>
      </c>
      <c r="C166" s="17"/>
      <c r="D166" s="17"/>
      <c r="E166" s="15">
        <v>12752505</v>
      </c>
      <c r="F166" s="15">
        <v>73411700</v>
      </c>
      <c r="G166" s="17"/>
      <c r="H166" s="18">
        <v>0</v>
      </c>
      <c r="I166" s="17"/>
      <c r="J166" s="15">
        <v>3376417</v>
      </c>
      <c r="K166" s="17"/>
      <c r="L166" s="17"/>
      <c r="M166" s="18">
        <v>0</v>
      </c>
      <c r="N166" s="15">
        <v>63609</v>
      </c>
      <c r="O166" s="15">
        <v>60580100</v>
      </c>
      <c r="P166" s="18">
        <v>0</v>
      </c>
      <c r="Q166" s="17"/>
      <c r="R166" s="15">
        <v>58186847</v>
      </c>
      <c r="S166" s="16">
        <f t="shared" si="6"/>
        <v>208371178</v>
      </c>
      <c r="T166" s="17"/>
      <c r="U166" s="17"/>
      <c r="V166" s="17"/>
      <c r="W166" s="16">
        <f t="shared" si="7"/>
        <v>0</v>
      </c>
      <c r="X166" s="16">
        <f t="shared" si="8"/>
        <v>208371178</v>
      </c>
    </row>
    <row r="167" spans="1:24" ht="16" x14ac:dyDescent="0.35">
      <c r="A167" s="2" t="s">
        <v>44</v>
      </c>
      <c r="B167" s="2" t="s">
        <v>147</v>
      </c>
      <c r="C167" s="17"/>
      <c r="D167" s="17"/>
      <c r="E167" s="18">
        <v>0</v>
      </c>
      <c r="F167" s="18">
        <v>0</v>
      </c>
      <c r="G167" s="17"/>
      <c r="H167" s="18">
        <v>0</v>
      </c>
      <c r="I167" s="17"/>
      <c r="J167" s="17"/>
      <c r="K167" s="17"/>
      <c r="L167" s="17"/>
      <c r="M167" s="18">
        <v>0</v>
      </c>
      <c r="N167" s="17"/>
      <c r="O167" s="17"/>
      <c r="P167" s="18">
        <v>0</v>
      </c>
      <c r="Q167" s="17"/>
      <c r="R167" s="17"/>
      <c r="S167" s="16">
        <f t="shared" si="6"/>
        <v>0</v>
      </c>
      <c r="T167" s="17"/>
      <c r="U167" s="17"/>
      <c r="V167" s="17"/>
      <c r="W167" s="16">
        <f t="shared" si="7"/>
        <v>0</v>
      </c>
      <c r="X167" s="16">
        <f t="shared" si="8"/>
        <v>0</v>
      </c>
    </row>
    <row r="168" spans="1:24" x14ac:dyDescent="0.35">
      <c r="A168" s="2" t="s">
        <v>45</v>
      </c>
      <c r="B168" s="2" t="s">
        <v>148</v>
      </c>
      <c r="C168" s="17"/>
      <c r="D168" s="17"/>
      <c r="E168" s="15">
        <v>95985284</v>
      </c>
      <c r="F168" s="18">
        <v>0</v>
      </c>
      <c r="G168" s="17"/>
      <c r="H168" s="15">
        <v>12984171</v>
      </c>
      <c r="I168" s="17"/>
      <c r="J168" s="17"/>
      <c r="K168" s="17"/>
      <c r="L168" s="17"/>
      <c r="M168" s="18">
        <v>0</v>
      </c>
      <c r="N168" s="17"/>
      <c r="O168" s="17"/>
      <c r="P168" s="18">
        <v>0</v>
      </c>
      <c r="Q168" s="17"/>
      <c r="R168" s="17"/>
      <c r="S168" s="16">
        <f t="shared" si="6"/>
        <v>108969455</v>
      </c>
      <c r="T168" s="17"/>
      <c r="U168" s="17"/>
      <c r="V168" s="17"/>
      <c r="W168" s="16">
        <f t="shared" si="7"/>
        <v>0</v>
      </c>
      <c r="X168" s="16">
        <f t="shared" si="8"/>
        <v>108969455</v>
      </c>
    </row>
    <row r="169" spans="1:24" ht="16" x14ac:dyDescent="0.35">
      <c r="A169" s="2" t="s">
        <v>46</v>
      </c>
      <c r="B169" s="2" t="s">
        <v>149</v>
      </c>
      <c r="C169" s="17"/>
      <c r="D169" s="17"/>
      <c r="E169" s="18">
        <v>0</v>
      </c>
      <c r="F169" s="15">
        <v>64817422</v>
      </c>
      <c r="G169" s="17"/>
      <c r="H169" s="18">
        <v>0</v>
      </c>
      <c r="I169" s="17"/>
      <c r="J169" s="17"/>
      <c r="K169" s="15">
        <v>19016412</v>
      </c>
      <c r="L169" s="17"/>
      <c r="M169" s="18">
        <v>0</v>
      </c>
      <c r="N169" s="17"/>
      <c r="O169" s="17"/>
      <c r="P169" s="18">
        <v>0</v>
      </c>
      <c r="Q169" s="17"/>
      <c r="R169" s="17"/>
      <c r="S169" s="16">
        <f t="shared" si="6"/>
        <v>83833834</v>
      </c>
      <c r="T169" s="17"/>
      <c r="U169" s="17"/>
      <c r="V169" s="17"/>
      <c r="W169" s="16">
        <f t="shared" si="7"/>
        <v>0</v>
      </c>
      <c r="X169" s="16">
        <f t="shared" si="8"/>
        <v>83833834</v>
      </c>
    </row>
    <row r="170" spans="1:24" ht="16" x14ac:dyDescent="0.35">
      <c r="A170" s="2" t="s">
        <v>51</v>
      </c>
      <c r="B170" s="2" t="s">
        <v>154</v>
      </c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6">
        <f t="shared" si="6"/>
        <v>0</v>
      </c>
      <c r="T170" s="17"/>
      <c r="U170" s="17"/>
      <c r="V170" s="17"/>
      <c r="W170" s="16">
        <f t="shared" si="7"/>
        <v>0</v>
      </c>
      <c r="X170" s="16">
        <f t="shared" si="8"/>
        <v>0</v>
      </c>
    </row>
    <row r="171" spans="1:24" x14ac:dyDescent="0.35">
      <c r="A171" s="2" t="s">
        <v>41</v>
      </c>
      <c r="B171" s="2" t="s">
        <v>144</v>
      </c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6">
        <f t="shared" si="6"/>
        <v>0</v>
      </c>
      <c r="T171" s="17"/>
      <c r="U171" s="17"/>
      <c r="V171" s="17"/>
      <c r="W171" s="16">
        <f t="shared" si="7"/>
        <v>0</v>
      </c>
      <c r="X171" s="16">
        <f t="shared" si="8"/>
        <v>0</v>
      </c>
    </row>
    <row r="172" spans="1:24" x14ac:dyDescent="0.35">
      <c r="A172" s="2" t="s">
        <v>23</v>
      </c>
      <c r="B172" s="2" t="s">
        <v>126</v>
      </c>
      <c r="C172" s="17"/>
      <c r="D172" s="15">
        <v>1952851</v>
      </c>
      <c r="E172" s="18">
        <v>0</v>
      </c>
      <c r="F172" s="15">
        <v>107526</v>
      </c>
      <c r="G172" s="17"/>
      <c r="H172" s="15">
        <v>1062703</v>
      </c>
      <c r="I172" s="15">
        <v>10914</v>
      </c>
      <c r="J172" s="15">
        <v>3103664</v>
      </c>
      <c r="K172" s="15">
        <v>328866</v>
      </c>
      <c r="L172" s="15">
        <v>-578569</v>
      </c>
      <c r="M172" s="15">
        <v>3353590</v>
      </c>
      <c r="N172" s="15">
        <v>1367834</v>
      </c>
      <c r="O172" s="15">
        <v>24245791</v>
      </c>
      <c r="P172" s="15">
        <v>772394</v>
      </c>
      <c r="Q172" s="17"/>
      <c r="R172" s="15">
        <v>502594</v>
      </c>
      <c r="S172" s="16">
        <f t="shared" si="6"/>
        <v>36230158</v>
      </c>
      <c r="T172" s="17"/>
      <c r="U172" s="17"/>
      <c r="V172" s="17"/>
      <c r="W172" s="16">
        <f t="shared" si="7"/>
        <v>0</v>
      </c>
      <c r="X172" s="16">
        <f t="shared" si="8"/>
        <v>36230158</v>
      </c>
    </row>
    <row r="173" spans="1:24" x14ac:dyDescent="0.35">
      <c r="A173" s="2" t="s">
        <v>24</v>
      </c>
      <c r="B173" s="2" t="s">
        <v>127</v>
      </c>
      <c r="C173" s="17"/>
      <c r="D173" s="15">
        <v>539248</v>
      </c>
      <c r="E173" s="15">
        <v>1507571</v>
      </c>
      <c r="F173" s="15">
        <v>24431</v>
      </c>
      <c r="G173" s="17"/>
      <c r="H173" s="15">
        <v>225568</v>
      </c>
      <c r="I173" s="15">
        <v>10001</v>
      </c>
      <c r="J173" s="15">
        <v>790840</v>
      </c>
      <c r="K173" s="15">
        <v>2597926</v>
      </c>
      <c r="L173" s="15">
        <v>-134256</v>
      </c>
      <c r="M173" s="15">
        <v>4002221</v>
      </c>
      <c r="N173" s="15">
        <v>29646</v>
      </c>
      <c r="O173" s="15">
        <v>115082400</v>
      </c>
      <c r="P173" s="15">
        <v>180156</v>
      </c>
      <c r="Q173" s="17"/>
      <c r="R173" s="15">
        <v>23476555</v>
      </c>
      <c r="S173" s="16">
        <f t="shared" si="6"/>
        <v>148332307</v>
      </c>
      <c r="T173" s="17"/>
      <c r="U173" s="17"/>
      <c r="V173" s="17"/>
      <c r="W173" s="16">
        <f t="shared" si="7"/>
        <v>0</v>
      </c>
      <c r="X173" s="16">
        <f t="shared" si="8"/>
        <v>148332307</v>
      </c>
    </row>
    <row r="174" spans="1:24" x14ac:dyDescent="0.35">
      <c r="A174" s="2" t="s">
        <v>42</v>
      </c>
      <c r="B174" s="2" t="s">
        <v>145</v>
      </c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6">
        <f t="shared" si="6"/>
        <v>0</v>
      </c>
      <c r="T174" s="17"/>
      <c r="U174" s="17"/>
      <c r="V174" s="17"/>
      <c r="W174" s="16">
        <f t="shared" si="7"/>
        <v>0</v>
      </c>
      <c r="X174" s="16">
        <f t="shared" si="8"/>
        <v>0</v>
      </c>
    </row>
    <row r="175" spans="1:24" x14ac:dyDescent="0.35">
      <c r="A175" s="2" t="s">
        <v>23</v>
      </c>
      <c r="B175" s="2" t="s">
        <v>126</v>
      </c>
      <c r="C175" s="17"/>
      <c r="D175" s="17"/>
      <c r="E175" s="18">
        <v>0</v>
      </c>
      <c r="F175" s="18">
        <v>0</v>
      </c>
      <c r="G175" s="17"/>
      <c r="H175" s="18">
        <v>0</v>
      </c>
      <c r="I175" s="17"/>
      <c r="J175" s="17"/>
      <c r="K175" s="17"/>
      <c r="L175" s="17"/>
      <c r="M175" s="18">
        <v>0</v>
      </c>
      <c r="N175" s="17"/>
      <c r="O175" s="17"/>
      <c r="P175" s="18">
        <v>0</v>
      </c>
      <c r="Q175" s="17"/>
      <c r="R175" s="17"/>
      <c r="S175" s="16">
        <f t="shared" si="6"/>
        <v>0</v>
      </c>
      <c r="T175" s="17"/>
      <c r="U175" s="17"/>
      <c r="V175" s="17"/>
      <c r="W175" s="16">
        <f t="shared" si="7"/>
        <v>0</v>
      </c>
      <c r="X175" s="16">
        <f t="shared" si="8"/>
        <v>0</v>
      </c>
    </row>
    <row r="176" spans="1:24" x14ac:dyDescent="0.35">
      <c r="A176" s="2" t="s">
        <v>24</v>
      </c>
      <c r="B176" s="2" t="s">
        <v>127</v>
      </c>
      <c r="C176" s="17"/>
      <c r="D176" s="17"/>
      <c r="E176" s="18">
        <v>0</v>
      </c>
      <c r="F176" s="18">
        <v>0</v>
      </c>
      <c r="G176" s="17"/>
      <c r="H176" s="18">
        <v>0</v>
      </c>
      <c r="I176" s="17"/>
      <c r="J176" s="17"/>
      <c r="K176" s="17"/>
      <c r="L176" s="17"/>
      <c r="M176" s="18">
        <v>0</v>
      </c>
      <c r="N176" s="17"/>
      <c r="O176" s="17"/>
      <c r="P176" s="18">
        <v>0</v>
      </c>
      <c r="Q176" s="17"/>
      <c r="R176" s="17"/>
      <c r="S176" s="16">
        <f t="shared" si="6"/>
        <v>0</v>
      </c>
      <c r="T176" s="17"/>
      <c r="U176" s="17"/>
      <c r="V176" s="17"/>
      <c r="W176" s="16">
        <f t="shared" si="7"/>
        <v>0</v>
      </c>
      <c r="X176" s="16">
        <f t="shared" si="8"/>
        <v>0</v>
      </c>
    </row>
    <row r="177" spans="1:24" ht="16" x14ac:dyDescent="0.35">
      <c r="A177" s="2" t="s">
        <v>43</v>
      </c>
      <c r="B177" s="2" t="s">
        <v>146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6">
        <f t="shared" si="6"/>
        <v>0</v>
      </c>
      <c r="T177" s="17"/>
      <c r="U177" s="17"/>
      <c r="V177" s="17"/>
      <c r="W177" s="16">
        <f t="shared" si="7"/>
        <v>0</v>
      </c>
      <c r="X177" s="16">
        <f t="shared" si="8"/>
        <v>0</v>
      </c>
    </row>
    <row r="178" spans="1:24" x14ac:dyDescent="0.35">
      <c r="A178" s="2" t="s">
        <v>23</v>
      </c>
      <c r="B178" s="2" t="s">
        <v>126</v>
      </c>
      <c r="C178" s="17"/>
      <c r="D178" s="17"/>
      <c r="E178" s="18">
        <v>0</v>
      </c>
      <c r="F178" s="15">
        <v>13177048</v>
      </c>
      <c r="G178" s="17"/>
      <c r="H178" s="18">
        <v>0</v>
      </c>
      <c r="I178" s="17"/>
      <c r="J178" s="15">
        <v>2690783</v>
      </c>
      <c r="K178" s="17"/>
      <c r="L178" s="17"/>
      <c r="M178" s="18">
        <v>0</v>
      </c>
      <c r="N178" s="15">
        <v>63609</v>
      </c>
      <c r="O178" s="17"/>
      <c r="P178" s="18">
        <v>0</v>
      </c>
      <c r="Q178" s="17"/>
      <c r="R178" s="17"/>
      <c r="S178" s="16">
        <f t="shared" si="6"/>
        <v>15931440</v>
      </c>
      <c r="T178" s="17"/>
      <c r="U178" s="17"/>
      <c r="V178" s="17"/>
      <c r="W178" s="16">
        <f t="shared" si="7"/>
        <v>0</v>
      </c>
      <c r="X178" s="16">
        <f t="shared" si="8"/>
        <v>15931440</v>
      </c>
    </row>
    <row r="179" spans="1:24" x14ac:dyDescent="0.35">
      <c r="A179" s="2" t="s">
        <v>24</v>
      </c>
      <c r="B179" s="2" t="s">
        <v>127</v>
      </c>
      <c r="C179" s="17"/>
      <c r="D179" s="17"/>
      <c r="E179" s="15">
        <v>12752505</v>
      </c>
      <c r="F179" s="15">
        <v>60234652</v>
      </c>
      <c r="G179" s="17"/>
      <c r="H179" s="18">
        <v>0</v>
      </c>
      <c r="I179" s="17"/>
      <c r="J179" s="15">
        <v>685634</v>
      </c>
      <c r="K179" s="17"/>
      <c r="L179" s="17"/>
      <c r="M179" s="18">
        <v>0</v>
      </c>
      <c r="N179" s="17"/>
      <c r="O179" s="15">
        <v>60580100</v>
      </c>
      <c r="P179" s="18">
        <v>0</v>
      </c>
      <c r="Q179" s="17"/>
      <c r="R179" s="15">
        <v>58186847</v>
      </c>
      <c r="S179" s="16">
        <f t="shared" si="6"/>
        <v>192439738</v>
      </c>
      <c r="T179" s="17"/>
      <c r="U179" s="17"/>
      <c r="V179" s="17"/>
      <c r="W179" s="16">
        <f t="shared" si="7"/>
        <v>0</v>
      </c>
      <c r="X179" s="16">
        <f t="shared" si="8"/>
        <v>192439738</v>
      </c>
    </row>
    <row r="180" spans="1:24" ht="16" x14ac:dyDescent="0.35">
      <c r="A180" s="2" t="s">
        <v>44</v>
      </c>
      <c r="B180" s="2" t="s">
        <v>147</v>
      </c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6">
        <f t="shared" ref="S180:S243" si="9">SUM(C180:R180)</f>
        <v>0</v>
      </c>
      <c r="T180" s="17"/>
      <c r="U180" s="17"/>
      <c r="V180" s="17"/>
      <c r="W180" s="16">
        <f t="shared" ref="W180:W243" si="10">SUM(T180:V180)</f>
        <v>0</v>
      </c>
      <c r="X180" s="16">
        <f t="shared" ref="X180:X243" si="11">S180+W180</f>
        <v>0</v>
      </c>
    </row>
    <row r="181" spans="1:24" x14ac:dyDescent="0.35">
      <c r="A181" s="2" t="s">
        <v>23</v>
      </c>
      <c r="B181" s="2" t="s">
        <v>126</v>
      </c>
      <c r="C181" s="17"/>
      <c r="D181" s="17"/>
      <c r="E181" s="18">
        <v>0</v>
      </c>
      <c r="F181" s="18">
        <v>0</v>
      </c>
      <c r="G181" s="17"/>
      <c r="H181" s="18">
        <v>0</v>
      </c>
      <c r="I181" s="17"/>
      <c r="J181" s="17"/>
      <c r="K181" s="17"/>
      <c r="L181" s="17"/>
      <c r="M181" s="18">
        <v>0</v>
      </c>
      <c r="N181" s="17"/>
      <c r="O181" s="17"/>
      <c r="P181" s="18">
        <v>0</v>
      </c>
      <c r="Q181" s="17"/>
      <c r="R181" s="17"/>
      <c r="S181" s="16">
        <f t="shared" si="9"/>
        <v>0</v>
      </c>
      <c r="T181" s="17"/>
      <c r="U181" s="17"/>
      <c r="V181" s="17"/>
      <c r="W181" s="16">
        <f t="shared" si="10"/>
        <v>0</v>
      </c>
      <c r="X181" s="16">
        <f t="shared" si="11"/>
        <v>0</v>
      </c>
    </row>
    <row r="182" spans="1:24" x14ac:dyDescent="0.35">
      <c r="A182" s="2" t="s">
        <v>24</v>
      </c>
      <c r="B182" s="2" t="s">
        <v>127</v>
      </c>
      <c r="C182" s="17"/>
      <c r="D182" s="17"/>
      <c r="E182" s="18">
        <v>0</v>
      </c>
      <c r="F182" s="18">
        <v>0</v>
      </c>
      <c r="G182" s="17"/>
      <c r="H182" s="18">
        <v>0</v>
      </c>
      <c r="I182" s="17"/>
      <c r="J182" s="17"/>
      <c r="K182" s="17"/>
      <c r="L182" s="17"/>
      <c r="M182" s="18">
        <v>0</v>
      </c>
      <c r="N182" s="17"/>
      <c r="O182" s="17"/>
      <c r="P182" s="18">
        <v>0</v>
      </c>
      <c r="Q182" s="17"/>
      <c r="R182" s="17"/>
      <c r="S182" s="16">
        <f t="shared" si="9"/>
        <v>0</v>
      </c>
      <c r="T182" s="17"/>
      <c r="U182" s="17"/>
      <c r="V182" s="17"/>
      <c r="W182" s="16">
        <f t="shared" si="10"/>
        <v>0</v>
      </c>
      <c r="X182" s="16">
        <f t="shared" si="11"/>
        <v>0</v>
      </c>
    </row>
    <row r="183" spans="1:24" x14ac:dyDescent="0.35">
      <c r="A183" s="2" t="s">
        <v>45</v>
      </c>
      <c r="B183" s="2" t="s">
        <v>148</v>
      </c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6">
        <f t="shared" si="9"/>
        <v>0</v>
      </c>
      <c r="T183" s="17"/>
      <c r="U183" s="17"/>
      <c r="V183" s="17"/>
      <c r="W183" s="16">
        <f t="shared" si="10"/>
        <v>0</v>
      </c>
      <c r="X183" s="16">
        <f t="shared" si="11"/>
        <v>0</v>
      </c>
    </row>
    <row r="184" spans="1:24" x14ac:dyDescent="0.35">
      <c r="A184" s="2" t="s">
        <v>23</v>
      </c>
      <c r="B184" s="2" t="s">
        <v>126</v>
      </c>
      <c r="C184" s="17"/>
      <c r="D184" s="17"/>
      <c r="E184" s="18">
        <v>0</v>
      </c>
      <c r="F184" s="18">
        <v>0</v>
      </c>
      <c r="G184" s="17"/>
      <c r="H184" s="15">
        <v>6011291</v>
      </c>
      <c r="I184" s="17"/>
      <c r="J184" s="17"/>
      <c r="K184" s="17"/>
      <c r="L184" s="17"/>
      <c r="M184" s="18">
        <v>0</v>
      </c>
      <c r="N184" s="17"/>
      <c r="O184" s="17"/>
      <c r="P184" s="18">
        <v>0</v>
      </c>
      <c r="Q184" s="17"/>
      <c r="R184" s="17"/>
      <c r="S184" s="16">
        <f t="shared" si="9"/>
        <v>6011291</v>
      </c>
      <c r="T184" s="17"/>
      <c r="U184" s="17"/>
      <c r="V184" s="17"/>
      <c r="W184" s="16">
        <f t="shared" si="10"/>
        <v>0</v>
      </c>
      <c r="X184" s="16">
        <f t="shared" si="11"/>
        <v>6011291</v>
      </c>
    </row>
    <row r="185" spans="1:24" x14ac:dyDescent="0.35">
      <c r="A185" s="2" t="s">
        <v>24</v>
      </c>
      <c r="B185" s="2" t="s">
        <v>127</v>
      </c>
      <c r="C185" s="17"/>
      <c r="D185" s="17"/>
      <c r="E185" s="15">
        <v>95985284</v>
      </c>
      <c r="F185" s="18">
        <v>0</v>
      </c>
      <c r="G185" s="17"/>
      <c r="H185" s="15">
        <v>6972880</v>
      </c>
      <c r="I185" s="17"/>
      <c r="J185" s="17"/>
      <c r="K185" s="17"/>
      <c r="L185" s="17"/>
      <c r="M185" s="18">
        <v>0</v>
      </c>
      <c r="N185" s="17"/>
      <c r="O185" s="17"/>
      <c r="P185" s="18">
        <v>0</v>
      </c>
      <c r="Q185" s="17"/>
      <c r="R185" s="17"/>
      <c r="S185" s="16">
        <f t="shared" si="9"/>
        <v>102958164</v>
      </c>
      <c r="T185" s="17"/>
      <c r="U185" s="17"/>
      <c r="V185" s="17"/>
      <c r="W185" s="16">
        <f t="shared" si="10"/>
        <v>0</v>
      </c>
      <c r="X185" s="16">
        <f t="shared" si="11"/>
        <v>102958164</v>
      </c>
    </row>
    <row r="186" spans="1:24" ht="16" x14ac:dyDescent="0.35">
      <c r="A186" s="2" t="s">
        <v>46</v>
      </c>
      <c r="B186" s="2" t="s">
        <v>149</v>
      </c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6">
        <f t="shared" si="9"/>
        <v>0</v>
      </c>
      <c r="T186" s="17"/>
      <c r="U186" s="17"/>
      <c r="V186" s="17"/>
      <c r="W186" s="16">
        <f t="shared" si="10"/>
        <v>0</v>
      </c>
      <c r="X186" s="16">
        <f t="shared" si="11"/>
        <v>0</v>
      </c>
    </row>
    <row r="187" spans="1:24" x14ac:dyDescent="0.35">
      <c r="A187" s="2" t="s">
        <v>23</v>
      </c>
      <c r="B187" s="2" t="s">
        <v>126</v>
      </c>
      <c r="C187" s="17"/>
      <c r="D187" s="17"/>
      <c r="E187" s="18">
        <v>0</v>
      </c>
      <c r="F187" s="18">
        <v>0</v>
      </c>
      <c r="G187" s="17"/>
      <c r="H187" s="18">
        <v>0</v>
      </c>
      <c r="I187" s="17"/>
      <c r="J187" s="17"/>
      <c r="K187" s="17"/>
      <c r="L187" s="17"/>
      <c r="M187" s="18">
        <v>0</v>
      </c>
      <c r="N187" s="17"/>
      <c r="O187" s="17"/>
      <c r="P187" s="18">
        <v>0</v>
      </c>
      <c r="Q187" s="17"/>
      <c r="R187" s="17"/>
      <c r="S187" s="16">
        <f t="shared" si="9"/>
        <v>0</v>
      </c>
      <c r="T187" s="17"/>
      <c r="U187" s="17"/>
      <c r="V187" s="17"/>
      <c r="W187" s="16">
        <f t="shared" si="10"/>
        <v>0</v>
      </c>
      <c r="X187" s="16">
        <f t="shared" si="11"/>
        <v>0</v>
      </c>
    </row>
    <row r="188" spans="1:24" x14ac:dyDescent="0.35">
      <c r="A188" s="2" t="s">
        <v>24</v>
      </c>
      <c r="B188" s="2" t="s">
        <v>127</v>
      </c>
      <c r="C188" s="17"/>
      <c r="D188" s="17"/>
      <c r="E188" s="18">
        <v>0</v>
      </c>
      <c r="F188" s="15">
        <v>64817422</v>
      </c>
      <c r="G188" s="17"/>
      <c r="H188" s="18">
        <v>0</v>
      </c>
      <c r="I188" s="17"/>
      <c r="J188" s="17"/>
      <c r="K188" s="15">
        <v>19016412</v>
      </c>
      <c r="L188" s="17"/>
      <c r="M188" s="18">
        <v>0</v>
      </c>
      <c r="N188" s="17"/>
      <c r="O188" s="17"/>
      <c r="P188" s="18">
        <v>0</v>
      </c>
      <c r="Q188" s="17"/>
      <c r="R188" s="17"/>
      <c r="S188" s="16">
        <f t="shared" si="9"/>
        <v>83833834</v>
      </c>
      <c r="T188" s="17"/>
      <c r="U188" s="17"/>
      <c r="V188" s="17"/>
      <c r="W188" s="16">
        <f t="shared" si="10"/>
        <v>0</v>
      </c>
      <c r="X188" s="16">
        <f t="shared" si="11"/>
        <v>83833834</v>
      </c>
    </row>
    <row r="189" spans="1:24" ht="16" x14ac:dyDescent="0.35">
      <c r="A189" s="2" t="s">
        <v>64</v>
      </c>
      <c r="B189" s="2" t="s">
        <v>167</v>
      </c>
      <c r="C189" s="17"/>
      <c r="D189" s="17"/>
      <c r="E189" s="18">
        <v>0</v>
      </c>
      <c r="F189" s="18">
        <v>0</v>
      </c>
      <c r="G189" s="17"/>
      <c r="H189" s="17"/>
      <c r="I189" s="17"/>
      <c r="J189" s="17"/>
      <c r="K189" s="17"/>
      <c r="L189" s="17"/>
      <c r="M189" s="18">
        <v>0</v>
      </c>
      <c r="N189" s="17"/>
      <c r="O189" s="17"/>
      <c r="P189" s="17"/>
      <c r="Q189" s="17"/>
      <c r="R189" s="17"/>
      <c r="S189" s="16">
        <f t="shared" si="9"/>
        <v>0</v>
      </c>
      <c r="T189" s="17"/>
      <c r="U189" s="17"/>
      <c r="V189" s="17"/>
      <c r="W189" s="16">
        <f t="shared" si="10"/>
        <v>0</v>
      </c>
      <c r="X189" s="16">
        <f t="shared" si="11"/>
        <v>0</v>
      </c>
    </row>
    <row r="190" spans="1:24" x14ac:dyDescent="0.35">
      <c r="A190" s="2" t="s">
        <v>39</v>
      </c>
      <c r="B190" s="2" t="s">
        <v>142</v>
      </c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6">
        <f t="shared" si="9"/>
        <v>0</v>
      </c>
      <c r="T190" s="17"/>
      <c r="U190" s="17"/>
      <c r="V190" s="17"/>
      <c r="W190" s="16">
        <f t="shared" si="10"/>
        <v>0</v>
      </c>
      <c r="X190" s="16">
        <f t="shared" si="11"/>
        <v>0</v>
      </c>
    </row>
    <row r="191" spans="1:24" x14ac:dyDescent="0.35">
      <c r="A191" s="2" t="s">
        <v>40</v>
      </c>
      <c r="B191" s="2" t="s">
        <v>143</v>
      </c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6">
        <f t="shared" si="9"/>
        <v>0</v>
      </c>
      <c r="T191" s="17"/>
      <c r="U191" s="17"/>
      <c r="V191" s="17"/>
      <c r="W191" s="16">
        <f t="shared" si="10"/>
        <v>0</v>
      </c>
      <c r="X191" s="16">
        <f t="shared" si="11"/>
        <v>0</v>
      </c>
    </row>
    <row r="192" spans="1:24" x14ac:dyDescent="0.35">
      <c r="A192" s="2" t="s">
        <v>41</v>
      </c>
      <c r="B192" s="2" t="s">
        <v>144</v>
      </c>
      <c r="C192" s="17"/>
      <c r="D192" s="17"/>
      <c r="E192" s="18">
        <v>0</v>
      </c>
      <c r="F192" s="18">
        <v>0</v>
      </c>
      <c r="G192" s="17"/>
      <c r="H192" s="17"/>
      <c r="I192" s="17"/>
      <c r="J192" s="17"/>
      <c r="K192" s="17"/>
      <c r="L192" s="17"/>
      <c r="M192" s="18">
        <v>0</v>
      </c>
      <c r="N192" s="17"/>
      <c r="O192" s="17"/>
      <c r="P192" s="17"/>
      <c r="Q192" s="17"/>
      <c r="R192" s="17"/>
      <c r="S192" s="16">
        <f t="shared" si="9"/>
        <v>0</v>
      </c>
      <c r="T192" s="17"/>
      <c r="U192" s="17"/>
      <c r="V192" s="17"/>
      <c r="W192" s="16">
        <f t="shared" si="10"/>
        <v>0</v>
      </c>
      <c r="X192" s="16">
        <f t="shared" si="11"/>
        <v>0</v>
      </c>
    </row>
    <row r="193" spans="1:24" x14ac:dyDescent="0.35">
      <c r="A193" s="2" t="s">
        <v>42</v>
      </c>
      <c r="B193" s="2" t="s">
        <v>145</v>
      </c>
      <c r="C193" s="17"/>
      <c r="D193" s="17"/>
      <c r="E193" s="18">
        <v>0</v>
      </c>
      <c r="F193" s="18">
        <v>0</v>
      </c>
      <c r="G193" s="17"/>
      <c r="H193" s="17"/>
      <c r="I193" s="17"/>
      <c r="J193" s="17"/>
      <c r="K193" s="17"/>
      <c r="L193" s="17"/>
      <c r="M193" s="18">
        <v>0</v>
      </c>
      <c r="N193" s="17"/>
      <c r="O193" s="17"/>
      <c r="P193" s="17"/>
      <c r="Q193" s="17"/>
      <c r="R193" s="17"/>
      <c r="S193" s="16">
        <f t="shared" si="9"/>
        <v>0</v>
      </c>
      <c r="T193" s="17"/>
      <c r="U193" s="17"/>
      <c r="V193" s="17"/>
      <c r="W193" s="16">
        <f t="shared" si="10"/>
        <v>0</v>
      </c>
      <c r="X193" s="16">
        <f t="shared" si="11"/>
        <v>0</v>
      </c>
    </row>
    <row r="194" spans="1:24" ht="16" x14ac:dyDescent="0.35">
      <c r="A194" s="2" t="s">
        <v>43</v>
      </c>
      <c r="B194" s="2" t="s">
        <v>146</v>
      </c>
      <c r="C194" s="17"/>
      <c r="D194" s="17"/>
      <c r="E194" s="18">
        <v>0</v>
      </c>
      <c r="F194" s="18">
        <v>0</v>
      </c>
      <c r="G194" s="17"/>
      <c r="H194" s="17"/>
      <c r="I194" s="17"/>
      <c r="J194" s="17"/>
      <c r="K194" s="17"/>
      <c r="L194" s="17"/>
      <c r="M194" s="18">
        <v>0</v>
      </c>
      <c r="N194" s="17"/>
      <c r="O194" s="17"/>
      <c r="P194" s="17"/>
      <c r="Q194" s="17"/>
      <c r="R194" s="17"/>
      <c r="S194" s="16">
        <f t="shared" si="9"/>
        <v>0</v>
      </c>
      <c r="T194" s="17"/>
      <c r="U194" s="17"/>
      <c r="V194" s="17"/>
      <c r="W194" s="16">
        <f t="shared" si="10"/>
        <v>0</v>
      </c>
      <c r="X194" s="16">
        <f t="shared" si="11"/>
        <v>0</v>
      </c>
    </row>
    <row r="195" spans="1:24" ht="16" x14ac:dyDescent="0.35">
      <c r="A195" s="2" t="s">
        <v>44</v>
      </c>
      <c r="B195" s="2" t="s">
        <v>147</v>
      </c>
      <c r="C195" s="17"/>
      <c r="D195" s="17"/>
      <c r="E195" s="18">
        <v>0</v>
      </c>
      <c r="F195" s="18">
        <v>0</v>
      </c>
      <c r="G195" s="17"/>
      <c r="H195" s="17"/>
      <c r="I195" s="17"/>
      <c r="J195" s="17"/>
      <c r="K195" s="17"/>
      <c r="L195" s="17"/>
      <c r="M195" s="18">
        <v>0</v>
      </c>
      <c r="N195" s="17"/>
      <c r="O195" s="17"/>
      <c r="P195" s="17"/>
      <c r="Q195" s="17"/>
      <c r="R195" s="17"/>
      <c r="S195" s="16">
        <f t="shared" si="9"/>
        <v>0</v>
      </c>
      <c r="T195" s="17"/>
      <c r="U195" s="17"/>
      <c r="V195" s="17"/>
      <c r="W195" s="16">
        <f t="shared" si="10"/>
        <v>0</v>
      </c>
      <c r="X195" s="16">
        <f t="shared" si="11"/>
        <v>0</v>
      </c>
    </row>
    <row r="196" spans="1:24" x14ac:dyDescent="0.35">
      <c r="A196" s="2" t="s">
        <v>45</v>
      </c>
      <c r="B196" s="2" t="s">
        <v>148</v>
      </c>
      <c r="C196" s="17"/>
      <c r="D196" s="17"/>
      <c r="E196" s="18">
        <v>0</v>
      </c>
      <c r="F196" s="18">
        <v>0</v>
      </c>
      <c r="G196" s="17"/>
      <c r="H196" s="17"/>
      <c r="I196" s="17"/>
      <c r="J196" s="17"/>
      <c r="K196" s="17"/>
      <c r="L196" s="17"/>
      <c r="M196" s="18">
        <v>0</v>
      </c>
      <c r="N196" s="17"/>
      <c r="O196" s="17"/>
      <c r="P196" s="17"/>
      <c r="Q196" s="17"/>
      <c r="R196" s="17"/>
      <c r="S196" s="16">
        <f t="shared" si="9"/>
        <v>0</v>
      </c>
      <c r="T196" s="17"/>
      <c r="U196" s="17"/>
      <c r="V196" s="17"/>
      <c r="W196" s="16">
        <f t="shared" si="10"/>
        <v>0</v>
      </c>
      <c r="X196" s="16">
        <f t="shared" si="11"/>
        <v>0</v>
      </c>
    </row>
    <row r="197" spans="1:24" ht="16" x14ac:dyDescent="0.35">
      <c r="A197" s="2" t="s">
        <v>46</v>
      </c>
      <c r="B197" s="2" t="s">
        <v>149</v>
      </c>
      <c r="C197" s="17"/>
      <c r="D197" s="17"/>
      <c r="E197" s="18">
        <v>0</v>
      </c>
      <c r="F197" s="18">
        <v>0</v>
      </c>
      <c r="G197" s="17"/>
      <c r="H197" s="17"/>
      <c r="I197" s="17"/>
      <c r="J197" s="17"/>
      <c r="K197" s="17"/>
      <c r="L197" s="17"/>
      <c r="M197" s="18">
        <v>0</v>
      </c>
      <c r="N197" s="17"/>
      <c r="O197" s="17"/>
      <c r="P197" s="17"/>
      <c r="Q197" s="17"/>
      <c r="R197" s="17"/>
      <c r="S197" s="16">
        <f t="shared" si="9"/>
        <v>0</v>
      </c>
      <c r="T197" s="17"/>
      <c r="U197" s="17"/>
      <c r="V197" s="17"/>
      <c r="W197" s="16">
        <f t="shared" si="10"/>
        <v>0</v>
      </c>
      <c r="X197" s="16">
        <f t="shared" si="11"/>
        <v>0</v>
      </c>
    </row>
    <row r="198" spans="1:24" ht="16" x14ac:dyDescent="0.35">
      <c r="A198" s="2" t="s">
        <v>51</v>
      </c>
      <c r="B198" s="2" t="s">
        <v>154</v>
      </c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6">
        <f t="shared" si="9"/>
        <v>0</v>
      </c>
      <c r="T198" s="17"/>
      <c r="U198" s="17"/>
      <c r="V198" s="17"/>
      <c r="W198" s="16">
        <f t="shared" si="10"/>
        <v>0</v>
      </c>
      <c r="X198" s="16">
        <f t="shared" si="11"/>
        <v>0</v>
      </c>
    </row>
    <row r="199" spans="1:24" x14ac:dyDescent="0.35">
      <c r="A199" s="2" t="s">
        <v>41</v>
      </c>
      <c r="B199" s="2" t="s">
        <v>144</v>
      </c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6">
        <f t="shared" si="9"/>
        <v>0</v>
      </c>
      <c r="T199" s="17"/>
      <c r="U199" s="17"/>
      <c r="V199" s="17"/>
      <c r="W199" s="16">
        <f t="shared" si="10"/>
        <v>0</v>
      </c>
      <c r="X199" s="16">
        <f t="shared" si="11"/>
        <v>0</v>
      </c>
    </row>
    <row r="200" spans="1:24" x14ac:dyDescent="0.35">
      <c r="A200" s="2" t="s">
        <v>23</v>
      </c>
      <c r="B200" s="2" t="s">
        <v>126</v>
      </c>
      <c r="C200" s="17"/>
      <c r="D200" s="17"/>
      <c r="E200" s="18">
        <v>0</v>
      </c>
      <c r="F200" s="18">
        <v>0</v>
      </c>
      <c r="G200" s="17"/>
      <c r="H200" s="17"/>
      <c r="I200" s="17"/>
      <c r="J200" s="17"/>
      <c r="K200" s="17"/>
      <c r="L200" s="17"/>
      <c r="M200" s="18">
        <v>0</v>
      </c>
      <c r="N200" s="17"/>
      <c r="O200" s="17"/>
      <c r="P200" s="17"/>
      <c r="Q200" s="17"/>
      <c r="R200" s="17"/>
      <c r="S200" s="16">
        <f t="shared" si="9"/>
        <v>0</v>
      </c>
      <c r="T200" s="17"/>
      <c r="U200" s="17"/>
      <c r="V200" s="17"/>
      <c r="W200" s="16">
        <f t="shared" si="10"/>
        <v>0</v>
      </c>
      <c r="X200" s="16">
        <f t="shared" si="11"/>
        <v>0</v>
      </c>
    </row>
    <row r="201" spans="1:24" x14ac:dyDescent="0.35">
      <c r="A201" s="2" t="s">
        <v>24</v>
      </c>
      <c r="B201" s="2" t="s">
        <v>127</v>
      </c>
      <c r="C201" s="17"/>
      <c r="D201" s="17"/>
      <c r="E201" s="18">
        <v>0</v>
      </c>
      <c r="F201" s="18">
        <v>0</v>
      </c>
      <c r="G201" s="17"/>
      <c r="H201" s="17"/>
      <c r="I201" s="17"/>
      <c r="J201" s="17"/>
      <c r="K201" s="17"/>
      <c r="L201" s="17"/>
      <c r="M201" s="18">
        <v>0</v>
      </c>
      <c r="N201" s="17"/>
      <c r="O201" s="17"/>
      <c r="P201" s="17"/>
      <c r="Q201" s="17"/>
      <c r="R201" s="17"/>
      <c r="S201" s="16">
        <f t="shared" si="9"/>
        <v>0</v>
      </c>
      <c r="T201" s="17"/>
      <c r="U201" s="17"/>
      <c r="V201" s="17"/>
      <c r="W201" s="16">
        <f t="shared" si="10"/>
        <v>0</v>
      </c>
      <c r="X201" s="16">
        <f t="shared" si="11"/>
        <v>0</v>
      </c>
    </row>
    <row r="202" spans="1:24" x14ac:dyDescent="0.35">
      <c r="A202" s="2" t="s">
        <v>42</v>
      </c>
      <c r="B202" s="2" t="s">
        <v>145</v>
      </c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6">
        <f t="shared" si="9"/>
        <v>0</v>
      </c>
      <c r="T202" s="17"/>
      <c r="U202" s="17"/>
      <c r="V202" s="17"/>
      <c r="W202" s="16">
        <f t="shared" si="10"/>
        <v>0</v>
      </c>
      <c r="X202" s="16">
        <f t="shared" si="11"/>
        <v>0</v>
      </c>
    </row>
    <row r="203" spans="1:24" x14ac:dyDescent="0.35">
      <c r="A203" s="2" t="s">
        <v>23</v>
      </c>
      <c r="B203" s="2" t="s">
        <v>126</v>
      </c>
      <c r="C203" s="17"/>
      <c r="D203" s="17"/>
      <c r="E203" s="18">
        <v>0</v>
      </c>
      <c r="F203" s="18">
        <v>0</v>
      </c>
      <c r="G203" s="17"/>
      <c r="H203" s="17"/>
      <c r="I203" s="17"/>
      <c r="J203" s="17"/>
      <c r="K203" s="17"/>
      <c r="L203" s="17"/>
      <c r="M203" s="18">
        <v>0</v>
      </c>
      <c r="N203" s="17"/>
      <c r="O203" s="17"/>
      <c r="P203" s="17"/>
      <c r="Q203" s="17"/>
      <c r="R203" s="17"/>
      <c r="S203" s="16">
        <f t="shared" si="9"/>
        <v>0</v>
      </c>
      <c r="T203" s="17"/>
      <c r="U203" s="17"/>
      <c r="V203" s="17"/>
      <c r="W203" s="16">
        <f t="shared" si="10"/>
        <v>0</v>
      </c>
      <c r="X203" s="16">
        <f t="shared" si="11"/>
        <v>0</v>
      </c>
    </row>
    <row r="204" spans="1:24" x14ac:dyDescent="0.35">
      <c r="A204" s="2" t="s">
        <v>24</v>
      </c>
      <c r="B204" s="2" t="s">
        <v>127</v>
      </c>
      <c r="C204" s="17"/>
      <c r="D204" s="17"/>
      <c r="E204" s="18">
        <v>0</v>
      </c>
      <c r="F204" s="18">
        <v>0</v>
      </c>
      <c r="G204" s="17"/>
      <c r="H204" s="17"/>
      <c r="I204" s="17"/>
      <c r="J204" s="17"/>
      <c r="K204" s="17"/>
      <c r="L204" s="17"/>
      <c r="M204" s="18">
        <v>0</v>
      </c>
      <c r="N204" s="17"/>
      <c r="O204" s="17"/>
      <c r="P204" s="17"/>
      <c r="Q204" s="17"/>
      <c r="R204" s="17"/>
      <c r="S204" s="16">
        <f t="shared" si="9"/>
        <v>0</v>
      </c>
      <c r="T204" s="17"/>
      <c r="U204" s="17"/>
      <c r="V204" s="17"/>
      <c r="W204" s="16">
        <f t="shared" si="10"/>
        <v>0</v>
      </c>
      <c r="X204" s="16">
        <f t="shared" si="11"/>
        <v>0</v>
      </c>
    </row>
    <row r="205" spans="1:24" ht="16" x14ac:dyDescent="0.35">
      <c r="A205" s="2" t="s">
        <v>43</v>
      </c>
      <c r="B205" s="2" t="s">
        <v>146</v>
      </c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6">
        <f t="shared" si="9"/>
        <v>0</v>
      </c>
      <c r="T205" s="17"/>
      <c r="U205" s="17"/>
      <c r="V205" s="17"/>
      <c r="W205" s="16">
        <f t="shared" si="10"/>
        <v>0</v>
      </c>
      <c r="X205" s="16">
        <f t="shared" si="11"/>
        <v>0</v>
      </c>
    </row>
    <row r="206" spans="1:24" x14ac:dyDescent="0.35">
      <c r="A206" s="2" t="s">
        <v>23</v>
      </c>
      <c r="B206" s="2" t="s">
        <v>126</v>
      </c>
      <c r="C206" s="17"/>
      <c r="D206" s="17"/>
      <c r="E206" s="18">
        <v>0</v>
      </c>
      <c r="F206" s="18">
        <v>0</v>
      </c>
      <c r="G206" s="17"/>
      <c r="H206" s="17"/>
      <c r="I206" s="17"/>
      <c r="J206" s="17"/>
      <c r="K206" s="17"/>
      <c r="L206" s="17"/>
      <c r="M206" s="18">
        <v>0</v>
      </c>
      <c r="N206" s="17"/>
      <c r="O206" s="17"/>
      <c r="P206" s="17"/>
      <c r="Q206" s="17"/>
      <c r="R206" s="17"/>
      <c r="S206" s="16">
        <f t="shared" si="9"/>
        <v>0</v>
      </c>
      <c r="T206" s="17"/>
      <c r="U206" s="17"/>
      <c r="V206" s="17"/>
      <c r="W206" s="16">
        <f t="shared" si="10"/>
        <v>0</v>
      </c>
      <c r="X206" s="16">
        <f t="shared" si="11"/>
        <v>0</v>
      </c>
    </row>
    <row r="207" spans="1:24" x14ac:dyDescent="0.35">
      <c r="A207" s="2" t="s">
        <v>24</v>
      </c>
      <c r="B207" s="2" t="s">
        <v>127</v>
      </c>
      <c r="C207" s="17"/>
      <c r="D207" s="17"/>
      <c r="E207" s="18">
        <v>0</v>
      </c>
      <c r="F207" s="18">
        <v>0</v>
      </c>
      <c r="G207" s="17"/>
      <c r="H207" s="17"/>
      <c r="I207" s="17"/>
      <c r="J207" s="17"/>
      <c r="K207" s="17"/>
      <c r="L207" s="17"/>
      <c r="M207" s="18">
        <v>0</v>
      </c>
      <c r="N207" s="17"/>
      <c r="O207" s="17"/>
      <c r="P207" s="17"/>
      <c r="Q207" s="17"/>
      <c r="R207" s="17"/>
      <c r="S207" s="16">
        <f t="shared" si="9"/>
        <v>0</v>
      </c>
      <c r="T207" s="17"/>
      <c r="U207" s="17"/>
      <c r="V207" s="17"/>
      <c r="W207" s="16">
        <f t="shared" si="10"/>
        <v>0</v>
      </c>
      <c r="X207" s="16">
        <f t="shared" si="11"/>
        <v>0</v>
      </c>
    </row>
    <row r="208" spans="1:24" ht="16" x14ac:dyDescent="0.35">
      <c r="A208" s="2" t="s">
        <v>44</v>
      </c>
      <c r="B208" s="2" t="s">
        <v>147</v>
      </c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6">
        <f t="shared" si="9"/>
        <v>0</v>
      </c>
      <c r="T208" s="17"/>
      <c r="U208" s="17"/>
      <c r="V208" s="17"/>
      <c r="W208" s="16">
        <f t="shared" si="10"/>
        <v>0</v>
      </c>
      <c r="X208" s="16">
        <f t="shared" si="11"/>
        <v>0</v>
      </c>
    </row>
    <row r="209" spans="1:24" x14ac:dyDescent="0.35">
      <c r="A209" s="2" t="s">
        <v>23</v>
      </c>
      <c r="B209" s="2" t="s">
        <v>126</v>
      </c>
      <c r="C209" s="17"/>
      <c r="D209" s="17"/>
      <c r="E209" s="18">
        <v>0</v>
      </c>
      <c r="F209" s="18">
        <v>0</v>
      </c>
      <c r="G209" s="17"/>
      <c r="H209" s="17"/>
      <c r="I209" s="17"/>
      <c r="J209" s="17"/>
      <c r="K209" s="17"/>
      <c r="L209" s="17"/>
      <c r="M209" s="18">
        <v>0</v>
      </c>
      <c r="N209" s="17"/>
      <c r="O209" s="17"/>
      <c r="P209" s="17"/>
      <c r="Q209" s="17"/>
      <c r="R209" s="17"/>
      <c r="S209" s="16">
        <f t="shared" si="9"/>
        <v>0</v>
      </c>
      <c r="T209" s="17"/>
      <c r="U209" s="17"/>
      <c r="V209" s="17"/>
      <c r="W209" s="16">
        <f t="shared" si="10"/>
        <v>0</v>
      </c>
      <c r="X209" s="16">
        <f t="shared" si="11"/>
        <v>0</v>
      </c>
    </row>
    <row r="210" spans="1:24" x14ac:dyDescent="0.35">
      <c r="A210" s="2" t="s">
        <v>24</v>
      </c>
      <c r="B210" s="2" t="s">
        <v>127</v>
      </c>
      <c r="C210" s="17"/>
      <c r="D210" s="17"/>
      <c r="E210" s="18">
        <v>0</v>
      </c>
      <c r="F210" s="18">
        <v>0</v>
      </c>
      <c r="G210" s="17"/>
      <c r="H210" s="17"/>
      <c r="I210" s="17"/>
      <c r="J210" s="17"/>
      <c r="K210" s="17"/>
      <c r="L210" s="17"/>
      <c r="M210" s="18">
        <v>0</v>
      </c>
      <c r="N210" s="17"/>
      <c r="O210" s="17"/>
      <c r="P210" s="17"/>
      <c r="Q210" s="17"/>
      <c r="R210" s="17"/>
      <c r="S210" s="16">
        <f t="shared" si="9"/>
        <v>0</v>
      </c>
      <c r="T210" s="17"/>
      <c r="U210" s="17"/>
      <c r="V210" s="17"/>
      <c r="W210" s="16">
        <f t="shared" si="10"/>
        <v>0</v>
      </c>
      <c r="X210" s="16">
        <f t="shared" si="11"/>
        <v>0</v>
      </c>
    </row>
    <row r="211" spans="1:24" x14ac:dyDescent="0.35">
      <c r="A211" s="2" t="s">
        <v>45</v>
      </c>
      <c r="B211" s="2" t="s">
        <v>148</v>
      </c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6">
        <f t="shared" si="9"/>
        <v>0</v>
      </c>
      <c r="T211" s="17"/>
      <c r="U211" s="17"/>
      <c r="V211" s="17"/>
      <c r="W211" s="16">
        <f t="shared" si="10"/>
        <v>0</v>
      </c>
      <c r="X211" s="16">
        <f t="shared" si="11"/>
        <v>0</v>
      </c>
    </row>
    <row r="212" spans="1:24" x14ac:dyDescent="0.35">
      <c r="A212" s="2" t="s">
        <v>23</v>
      </c>
      <c r="B212" s="2" t="s">
        <v>126</v>
      </c>
      <c r="C212" s="17"/>
      <c r="D212" s="17"/>
      <c r="E212" s="18">
        <v>0</v>
      </c>
      <c r="F212" s="18">
        <v>0</v>
      </c>
      <c r="G212" s="17"/>
      <c r="H212" s="17"/>
      <c r="I212" s="17"/>
      <c r="J212" s="17"/>
      <c r="K212" s="17"/>
      <c r="L212" s="17"/>
      <c r="M212" s="18">
        <v>0</v>
      </c>
      <c r="N212" s="17"/>
      <c r="O212" s="17"/>
      <c r="P212" s="17"/>
      <c r="Q212" s="17"/>
      <c r="R212" s="17"/>
      <c r="S212" s="16">
        <f t="shared" si="9"/>
        <v>0</v>
      </c>
      <c r="T212" s="17"/>
      <c r="U212" s="17"/>
      <c r="V212" s="17"/>
      <c r="W212" s="16">
        <f t="shared" si="10"/>
        <v>0</v>
      </c>
      <c r="X212" s="16">
        <f t="shared" si="11"/>
        <v>0</v>
      </c>
    </row>
    <row r="213" spans="1:24" x14ac:dyDescent="0.35">
      <c r="A213" s="2" t="s">
        <v>24</v>
      </c>
      <c r="B213" s="2" t="s">
        <v>127</v>
      </c>
      <c r="C213" s="17"/>
      <c r="D213" s="17"/>
      <c r="E213" s="18">
        <v>0</v>
      </c>
      <c r="F213" s="18">
        <v>0</v>
      </c>
      <c r="G213" s="17"/>
      <c r="H213" s="17"/>
      <c r="I213" s="17"/>
      <c r="J213" s="17"/>
      <c r="K213" s="17"/>
      <c r="L213" s="17"/>
      <c r="M213" s="18">
        <v>0</v>
      </c>
      <c r="N213" s="17"/>
      <c r="O213" s="17"/>
      <c r="P213" s="17"/>
      <c r="Q213" s="17"/>
      <c r="R213" s="17"/>
      <c r="S213" s="16">
        <f t="shared" si="9"/>
        <v>0</v>
      </c>
      <c r="T213" s="17"/>
      <c r="U213" s="17"/>
      <c r="V213" s="17"/>
      <c r="W213" s="16">
        <f t="shared" si="10"/>
        <v>0</v>
      </c>
      <c r="X213" s="16">
        <f t="shared" si="11"/>
        <v>0</v>
      </c>
    </row>
    <row r="214" spans="1:24" ht="16" x14ac:dyDescent="0.35">
      <c r="A214" s="2" t="s">
        <v>46</v>
      </c>
      <c r="B214" s="2" t="s">
        <v>149</v>
      </c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6">
        <f t="shared" si="9"/>
        <v>0</v>
      </c>
      <c r="T214" s="17"/>
      <c r="U214" s="17"/>
      <c r="V214" s="17"/>
      <c r="W214" s="16">
        <f t="shared" si="10"/>
        <v>0</v>
      </c>
      <c r="X214" s="16">
        <f t="shared" si="11"/>
        <v>0</v>
      </c>
    </row>
    <row r="215" spans="1:24" x14ac:dyDescent="0.35">
      <c r="A215" s="2" t="s">
        <v>23</v>
      </c>
      <c r="B215" s="2" t="s">
        <v>126</v>
      </c>
      <c r="C215" s="17"/>
      <c r="D215" s="17"/>
      <c r="E215" s="18">
        <v>0</v>
      </c>
      <c r="F215" s="18">
        <v>0</v>
      </c>
      <c r="G215" s="17"/>
      <c r="H215" s="17"/>
      <c r="I215" s="17"/>
      <c r="J215" s="17"/>
      <c r="K215" s="17"/>
      <c r="L215" s="17"/>
      <c r="M215" s="18">
        <v>0</v>
      </c>
      <c r="N215" s="17"/>
      <c r="O215" s="17"/>
      <c r="P215" s="17"/>
      <c r="Q215" s="17"/>
      <c r="R215" s="17"/>
      <c r="S215" s="16">
        <f t="shared" si="9"/>
        <v>0</v>
      </c>
      <c r="T215" s="17"/>
      <c r="U215" s="17"/>
      <c r="V215" s="17"/>
      <c r="W215" s="16">
        <f t="shared" si="10"/>
        <v>0</v>
      </c>
      <c r="X215" s="16">
        <f t="shared" si="11"/>
        <v>0</v>
      </c>
    </row>
    <row r="216" spans="1:24" x14ac:dyDescent="0.35">
      <c r="A216" s="2" t="s">
        <v>24</v>
      </c>
      <c r="B216" s="2" t="s">
        <v>127</v>
      </c>
      <c r="C216" s="17"/>
      <c r="D216" s="17"/>
      <c r="E216" s="18">
        <v>0</v>
      </c>
      <c r="F216" s="18">
        <v>0</v>
      </c>
      <c r="G216" s="17"/>
      <c r="H216" s="17"/>
      <c r="I216" s="17"/>
      <c r="J216" s="17"/>
      <c r="K216" s="17"/>
      <c r="L216" s="17"/>
      <c r="M216" s="18">
        <v>0</v>
      </c>
      <c r="N216" s="17"/>
      <c r="O216" s="17"/>
      <c r="P216" s="17"/>
      <c r="Q216" s="17"/>
      <c r="R216" s="17"/>
      <c r="S216" s="16">
        <f t="shared" si="9"/>
        <v>0</v>
      </c>
      <c r="T216" s="17"/>
      <c r="U216" s="17"/>
      <c r="V216" s="17"/>
      <c r="W216" s="16">
        <f t="shared" si="10"/>
        <v>0</v>
      </c>
      <c r="X216" s="16">
        <f t="shared" si="11"/>
        <v>0</v>
      </c>
    </row>
    <row r="217" spans="1:24" ht="24" x14ac:dyDescent="0.35">
      <c r="A217" s="2" t="s">
        <v>65</v>
      </c>
      <c r="B217" s="2" t="s">
        <v>168</v>
      </c>
      <c r="C217" s="17"/>
      <c r="D217" s="17"/>
      <c r="E217" s="18">
        <v>0</v>
      </c>
      <c r="F217" s="15">
        <v>574322</v>
      </c>
      <c r="G217" s="17"/>
      <c r="H217" s="15">
        <v>89444</v>
      </c>
      <c r="I217" s="17"/>
      <c r="J217" s="17"/>
      <c r="K217" s="17"/>
      <c r="L217" s="17"/>
      <c r="M217" s="15">
        <v>4728972</v>
      </c>
      <c r="N217" s="17"/>
      <c r="O217" s="15">
        <v>7708074</v>
      </c>
      <c r="P217" s="15">
        <v>58028</v>
      </c>
      <c r="Q217" s="17"/>
      <c r="R217" s="15">
        <v>461701</v>
      </c>
      <c r="S217" s="16">
        <f t="shared" si="9"/>
        <v>13620541</v>
      </c>
      <c r="T217" s="17"/>
      <c r="U217" s="17"/>
      <c r="V217" s="17"/>
      <c r="W217" s="16">
        <f t="shared" si="10"/>
        <v>0</v>
      </c>
      <c r="X217" s="16">
        <f t="shared" si="11"/>
        <v>13620541</v>
      </c>
    </row>
    <row r="218" spans="1:24" x14ac:dyDescent="0.35">
      <c r="A218" s="2" t="s">
        <v>39</v>
      </c>
      <c r="B218" s="2" t="s">
        <v>142</v>
      </c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6">
        <f t="shared" si="9"/>
        <v>0</v>
      </c>
      <c r="T218" s="17"/>
      <c r="U218" s="17"/>
      <c r="V218" s="17"/>
      <c r="W218" s="16">
        <f t="shared" si="10"/>
        <v>0</v>
      </c>
      <c r="X218" s="16">
        <f t="shared" si="11"/>
        <v>0</v>
      </c>
    </row>
    <row r="219" spans="1:24" x14ac:dyDescent="0.35">
      <c r="A219" s="2" t="s">
        <v>40</v>
      </c>
      <c r="B219" s="2" t="s">
        <v>143</v>
      </c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5">
        <v>5684864</v>
      </c>
      <c r="P219" s="17"/>
      <c r="Q219" s="17"/>
      <c r="R219" s="17"/>
      <c r="S219" s="16">
        <f t="shared" si="9"/>
        <v>5684864</v>
      </c>
      <c r="T219" s="17"/>
      <c r="U219" s="17"/>
      <c r="V219" s="17"/>
      <c r="W219" s="16">
        <f t="shared" si="10"/>
        <v>0</v>
      </c>
      <c r="X219" s="16">
        <f t="shared" si="11"/>
        <v>5684864</v>
      </c>
    </row>
    <row r="220" spans="1:24" x14ac:dyDescent="0.35">
      <c r="A220" s="2" t="s">
        <v>41</v>
      </c>
      <c r="B220" s="2" t="s">
        <v>144</v>
      </c>
      <c r="C220" s="17"/>
      <c r="D220" s="17"/>
      <c r="E220" s="18">
        <v>0</v>
      </c>
      <c r="F220" s="15">
        <v>546980</v>
      </c>
      <c r="G220" s="17"/>
      <c r="H220" s="15">
        <v>89444</v>
      </c>
      <c r="I220" s="17"/>
      <c r="J220" s="17"/>
      <c r="K220" s="17"/>
      <c r="L220" s="17"/>
      <c r="M220" s="15">
        <v>4728972</v>
      </c>
      <c r="N220" s="17"/>
      <c r="O220" s="15">
        <v>906741</v>
      </c>
      <c r="P220" s="15">
        <v>58028</v>
      </c>
      <c r="Q220" s="17"/>
      <c r="R220" s="15">
        <v>461701</v>
      </c>
      <c r="S220" s="16">
        <f t="shared" si="9"/>
        <v>6791866</v>
      </c>
      <c r="T220" s="17"/>
      <c r="U220" s="17"/>
      <c r="V220" s="17"/>
      <c r="W220" s="16">
        <f t="shared" si="10"/>
        <v>0</v>
      </c>
      <c r="X220" s="16">
        <f t="shared" si="11"/>
        <v>6791866</v>
      </c>
    </row>
    <row r="221" spans="1:24" x14ac:dyDescent="0.35">
      <c r="A221" s="2" t="s">
        <v>42</v>
      </c>
      <c r="B221" s="2" t="s">
        <v>145</v>
      </c>
      <c r="C221" s="17"/>
      <c r="D221" s="17"/>
      <c r="E221" s="18">
        <v>0</v>
      </c>
      <c r="F221" s="18">
        <v>0</v>
      </c>
      <c r="G221" s="17"/>
      <c r="H221" s="18">
        <v>0</v>
      </c>
      <c r="I221" s="17"/>
      <c r="J221" s="17"/>
      <c r="K221" s="17"/>
      <c r="L221" s="17"/>
      <c r="M221" s="18">
        <v>0</v>
      </c>
      <c r="N221" s="17"/>
      <c r="O221" s="17"/>
      <c r="P221" s="18">
        <v>0</v>
      </c>
      <c r="Q221" s="17"/>
      <c r="R221" s="17"/>
      <c r="S221" s="16">
        <f t="shared" si="9"/>
        <v>0</v>
      </c>
      <c r="T221" s="17"/>
      <c r="U221" s="17"/>
      <c r="V221" s="17"/>
      <c r="W221" s="16">
        <f t="shared" si="10"/>
        <v>0</v>
      </c>
      <c r="X221" s="16">
        <f t="shared" si="11"/>
        <v>0</v>
      </c>
    </row>
    <row r="222" spans="1:24" ht="16" x14ac:dyDescent="0.35">
      <c r="A222" s="2" t="s">
        <v>43</v>
      </c>
      <c r="B222" s="2" t="s">
        <v>146</v>
      </c>
      <c r="C222" s="17"/>
      <c r="D222" s="17"/>
      <c r="E222" s="18">
        <v>0</v>
      </c>
      <c r="F222" s="15">
        <v>27342</v>
      </c>
      <c r="G222" s="17"/>
      <c r="H222" s="18">
        <v>0</v>
      </c>
      <c r="I222" s="17"/>
      <c r="J222" s="17"/>
      <c r="K222" s="17"/>
      <c r="L222" s="17"/>
      <c r="M222" s="18">
        <v>0</v>
      </c>
      <c r="N222" s="17"/>
      <c r="O222" s="15">
        <v>1116469</v>
      </c>
      <c r="P222" s="18">
        <v>0</v>
      </c>
      <c r="Q222" s="17"/>
      <c r="R222" s="17"/>
      <c r="S222" s="16">
        <f t="shared" si="9"/>
        <v>1143811</v>
      </c>
      <c r="T222" s="17"/>
      <c r="U222" s="17"/>
      <c r="V222" s="17"/>
      <c r="W222" s="16">
        <f t="shared" si="10"/>
        <v>0</v>
      </c>
      <c r="X222" s="16">
        <f t="shared" si="11"/>
        <v>1143811</v>
      </c>
    </row>
    <row r="223" spans="1:24" ht="16" x14ac:dyDescent="0.35">
      <c r="A223" s="2" t="s">
        <v>44</v>
      </c>
      <c r="B223" s="2" t="s">
        <v>147</v>
      </c>
      <c r="C223" s="17"/>
      <c r="D223" s="17"/>
      <c r="E223" s="18">
        <v>0</v>
      </c>
      <c r="F223" s="18">
        <v>0</v>
      </c>
      <c r="G223" s="17"/>
      <c r="H223" s="18">
        <v>0</v>
      </c>
      <c r="I223" s="17"/>
      <c r="J223" s="17"/>
      <c r="K223" s="17"/>
      <c r="L223" s="17"/>
      <c r="M223" s="18">
        <v>0</v>
      </c>
      <c r="N223" s="17"/>
      <c r="O223" s="17"/>
      <c r="P223" s="18">
        <v>0</v>
      </c>
      <c r="Q223" s="17"/>
      <c r="R223" s="17"/>
      <c r="S223" s="16">
        <f t="shared" si="9"/>
        <v>0</v>
      </c>
      <c r="T223" s="17"/>
      <c r="U223" s="17"/>
      <c r="V223" s="17"/>
      <c r="W223" s="16">
        <f t="shared" si="10"/>
        <v>0</v>
      </c>
      <c r="X223" s="16">
        <f t="shared" si="11"/>
        <v>0</v>
      </c>
    </row>
    <row r="224" spans="1:24" x14ac:dyDescent="0.35">
      <c r="A224" s="2" t="s">
        <v>45</v>
      </c>
      <c r="B224" s="2" t="s">
        <v>148</v>
      </c>
      <c r="C224" s="17"/>
      <c r="D224" s="17"/>
      <c r="E224" s="18">
        <v>0</v>
      </c>
      <c r="F224" s="18">
        <v>0</v>
      </c>
      <c r="G224" s="17"/>
      <c r="H224" s="18">
        <v>0</v>
      </c>
      <c r="I224" s="17"/>
      <c r="J224" s="17"/>
      <c r="K224" s="17"/>
      <c r="L224" s="17"/>
      <c r="M224" s="18">
        <v>0</v>
      </c>
      <c r="N224" s="17"/>
      <c r="O224" s="17"/>
      <c r="P224" s="18">
        <v>0</v>
      </c>
      <c r="Q224" s="17"/>
      <c r="R224" s="17"/>
      <c r="S224" s="16">
        <f t="shared" si="9"/>
        <v>0</v>
      </c>
      <c r="T224" s="17"/>
      <c r="U224" s="17"/>
      <c r="V224" s="17"/>
      <c r="W224" s="16">
        <f t="shared" si="10"/>
        <v>0</v>
      </c>
      <c r="X224" s="16">
        <f t="shared" si="11"/>
        <v>0</v>
      </c>
    </row>
    <row r="225" spans="1:24" ht="16" x14ac:dyDescent="0.35">
      <c r="A225" s="2" t="s">
        <v>46</v>
      </c>
      <c r="B225" s="2" t="s">
        <v>149</v>
      </c>
      <c r="C225" s="17"/>
      <c r="D225" s="17"/>
      <c r="E225" s="18">
        <v>0</v>
      </c>
      <c r="F225" s="18">
        <v>0</v>
      </c>
      <c r="G225" s="17"/>
      <c r="H225" s="18">
        <v>0</v>
      </c>
      <c r="I225" s="17"/>
      <c r="J225" s="17"/>
      <c r="K225" s="17"/>
      <c r="L225" s="17"/>
      <c r="M225" s="18">
        <v>0</v>
      </c>
      <c r="N225" s="17"/>
      <c r="O225" s="17"/>
      <c r="P225" s="18">
        <v>0</v>
      </c>
      <c r="Q225" s="17"/>
      <c r="R225" s="17"/>
      <c r="S225" s="16">
        <f t="shared" si="9"/>
        <v>0</v>
      </c>
      <c r="T225" s="17"/>
      <c r="U225" s="17"/>
      <c r="V225" s="17"/>
      <c r="W225" s="16">
        <f t="shared" si="10"/>
        <v>0</v>
      </c>
      <c r="X225" s="16">
        <f t="shared" si="11"/>
        <v>0</v>
      </c>
    </row>
    <row r="226" spans="1:24" ht="16" x14ac:dyDescent="0.35">
      <c r="A226" s="2" t="s">
        <v>51</v>
      </c>
      <c r="B226" s="2" t="s">
        <v>154</v>
      </c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6">
        <f t="shared" si="9"/>
        <v>0</v>
      </c>
      <c r="T226" s="17"/>
      <c r="U226" s="17"/>
      <c r="V226" s="17"/>
      <c r="W226" s="16">
        <f t="shared" si="10"/>
        <v>0</v>
      </c>
      <c r="X226" s="16">
        <f t="shared" si="11"/>
        <v>0</v>
      </c>
    </row>
    <row r="227" spans="1:24" x14ac:dyDescent="0.35">
      <c r="A227" s="2" t="s">
        <v>41</v>
      </c>
      <c r="B227" s="2" t="s">
        <v>144</v>
      </c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6">
        <f t="shared" si="9"/>
        <v>0</v>
      </c>
      <c r="T227" s="17"/>
      <c r="U227" s="17"/>
      <c r="V227" s="17"/>
      <c r="W227" s="16">
        <f t="shared" si="10"/>
        <v>0</v>
      </c>
      <c r="X227" s="16">
        <f t="shared" si="11"/>
        <v>0</v>
      </c>
    </row>
    <row r="228" spans="1:24" x14ac:dyDescent="0.35">
      <c r="A228" s="2" t="s">
        <v>23</v>
      </c>
      <c r="B228" s="2" t="s">
        <v>126</v>
      </c>
      <c r="C228" s="17"/>
      <c r="D228" s="17"/>
      <c r="E228" s="18">
        <v>0</v>
      </c>
      <c r="F228" s="15">
        <v>438659</v>
      </c>
      <c r="G228" s="17"/>
      <c r="H228" s="15">
        <v>10141</v>
      </c>
      <c r="I228" s="17"/>
      <c r="J228" s="17"/>
      <c r="K228" s="17"/>
      <c r="L228" s="17"/>
      <c r="M228" s="15">
        <v>2152974</v>
      </c>
      <c r="N228" s="17"/>
      <c r="O228" s="15">
        <v>8147355</v>
      </c>
      <c r="P228" s="15">
        <v>14307</v>
      </c>
      <c r="Q228" s="17"/>
      <c r="R228" s="15">
        <v>4613</v>
      </c>
      <c r="S228" s="16">
        <f t="shared" si="9"/>
        <v>10768049</v>
      </c>
      <c r="T228" s="17"/>
      <c r="U228" s="17"/>
      <c r="V228" s="17"/>
      <c r="W228" s="16">
        <f t="shared" si="10"/>
        <v>0</v>
      </c>
      <c r="X228" s="16">
        <f t="shared" si="11"/>
        <v>10768049</v>
      </c>
    </row>
    <row r="229" spans="1:24" x14ac:dyDescent="0.35">
      <c r="A229" s="2" t="s">
        <v>24</v>
      </c>
      <c r="B229" s="2" t="s">
        <v>127</v>
      </c>
      <c r="C229" s="17"/>
      <c r="D229" s="17"/>
      <c r="E229" s="18">
        <v>0</v>
      </c>
      <c r="F229" s="15">
        <v>108321</v>
      </c>
      <c r="G229" s="17"/>
      <c r="H229" s="15">
        <v>79303</v>
      </c>
      <c r="I229" s="17"/>
      <c r="J229" s="17"/>
      <c r="K229" s="17"/>
      <c r="L229" s="17"/>
      <c r="M229" s="15">
        <v>2575998</v>
      </c>
      <c r="N229" s="17"/>
      <c r="O229" s="15">
        <v>-7240614</v>
      </c>
      <c r="P229" s="15">
        <v>43721</v>
      </c>
      <c r="Q229" s="17"/>
      <c r="R229" s="15">
        <v>457088</v>
      </c>
      <c r="S229" s="16">
        <f t="shared" si="9"/>
        <v>-3976183</v>
      </c>
      <c r="T229" s="17"/>
      <c r="U229" s="17"/>
      <c r="V229" s="17"/>
      <c r="W229" s="16">
        <f t="shared" si="10"/>
        <v>0</v>
      </c>
      <c r="X229" s="16">
        <f t="shared" si="11"/>
        <v>-3976183</v>
      </c>
    </row>
    <row r="230" spans="1:24" x14ac:dyDescent="0.35">
      <c r="A230" s="2" t="s">
        <v>42</v>
      </c>
      <c r="B230" s="2" t="s">
        <v>145</v>
      </c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6">
        <f t="shared" si="9"/>
        <v>0</v>
      </c>
      <c r="T230" s="17"/>
      <c r="U230" s="17"/>
      <c r="V230" s="17"/>
      <c r="W230" s="16">
        <f t="shared" si="10"/>
        <v>0</v>
      </c>
      <c r="X230" s="16">
        <f t="shared" si="11"/>
        <v>0</v>
      </c>
    </row>
    <row r="231" spans="1:24" x14ac:dyDescent="0.35">
      <c r="A231" s="2" t="s">
        <v>23</v>
      </c>
      <c r="B231" s="2" t="s">
        <v>126</v>
      </c>
      <c r="C231" s="17"/>
      <c r="D231" s="17"/>
      <c r="E231" s="18">
        <v>0</v>
      </c>
      <c r="F231" s="18">
        <v>0</v>
      </c>
      <c r="G231" s="17"/>
      <c r="H231" s="18">
        <v>0</v>
      </c>
      <c r="I231" s="17"/>
      <c r="J231" s="17"/>
      <c r="K231" s="17"/>
      <c r="L231" s="17"/>
      <c r="M231" s="18">
        <v>0</v>
      </c>
      <c r="N231" s="17"/>
      <c r="O231" s="17"/>
      <c r="P231" s="18">
        <v>0</v>
      </c>
      <c r="Q231" s="17"/>
      <c r="R231" s="17"/>
      <c r="S231" s="16">
        <f t="shared" si="9"/>
        <v>0</v>
      </c>
      <c r="T231" s="17"/>
      <c r="U231" s="17"/>
      <c r="V231" s="17"/>
      <c r="W231" s="16">
        <f t="shared" si="10"/>
        <v>0</v>
      </c>
      <c r="X231" s="16">
        <f t="shared" si="11"/>
        <v>0</v>
      </c>
    </row>
    <row r="232" spans="1:24" x14ac:dyDescent="0.35">
      <c r="A232" s="2" t="s">
        <v>24</v>
      </c>
      <c r="B232" s="2" t="s">
        <v>127</v>
      </c>
      <c r="C232" s="17"/>
      <c r="D232" s="17"/>
      <c r="E232" s="18">
        <v>0</v>
      </c>
      <c r="F232" s="18">
        <v>0</v>
      </c>
      <c r="G232" s="17"/>
      <c r="H232" s="18">
        <v>0</v>
      </c>
      <c r="I232" s="17"/>
      <c r="J232" s="17"/>
      <c r="K232" s="17"/>
      <c r="L232" s="17"/>
      <c r="M232" s="18">
        <v>0</v>
      </c>
      <c r="N232" s="17"/>
      <c r="O232" s="17"/>
      <c r="P232" s="18">
        <v>0</v>
      </c>
      <c r="Q232" s="17"/>
      <c r="R232" s="17"/>
      <c r="S232" s="16">
        <f t="shared" si="9"/>
        <v>0</v>
      </c>
      <c r="T232" s="17"/>
      <c r="U232" s="17"/>
      <c r="V232" s="17"/>
      <c r="W232" s="16">
        <f t="shared" si="10"/>
        <v>0</v>
      </c>
      <c r="X232" s="16">
        <f t="shared" si="11"/>
        <v>0</v>
      </c>
    </row>
    <row r="233" spans="1:24" ht="16" x14ac:dyDescent="0.35">
      <c r="A233" s="2" t="s">
        <v>43</v>
      </c>
      <c r="B233" s="2" t="s">
        <v>146</v>
      </c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6">
        <f t="shared" si="9"/>
        <v>0</v>
      </c>
      <c r="T233" s="17"/>
      <c r="U233" s="17"/>
      <c r="V233" s="17"/>
      <c r="W233" s="16">
        <f t="shared" si="10"/>
        <v>0</v>
      </c>
      <c r="X233" s="16">
        <f t="shared" si="11"/>
        <v>0</v>
      </c>
    </row>
    <row r="234" spans="1:24" x14ac:dyDescent="0.35">
      <c r="A234" s="2" t="s">
        <v>23</v>
      </c>
      <c r="B234" s="2" t="s">
        <v>126</v>
      </c>
      <c r="C234" s="17"/>
      <c r="D234" s="17"/>
      <c r="E234" s="18">
        <v>0</v>
      </c>
      <c r="F234" s="15">
        <v>22013</v>
      </c>
      <c r="G234" s="17"/>
      <c r="H234" s="18">
        <v>0</v>
      </c>
      <c r="I234" s="17"/>
      <c r="J234" s="17"/>
      <c r="K234" s="17"/>
      <c r="L234" s="17"/>
      <c r="M234" s="18">
        <v>0</v>
      </c>
      <c r="N234" s="17"/>
      <c r="O234" s="17"/>
      <c r="P234" s="18">
        <v>0</v>
      </c>
      <c r="Q234" s="17"/>
      <c r="R234" s="17"/>
      <c r="S234" s="16">
        <f t="shared" si="9"/>
        <v>22013</v>
      </c>
      <c r="T234" s="17"/>
      <c r="U234" s="17"/>
      <c r="V234" s="17"/>
      <c r="W234" s="16">
        <f t="shared" si="10"/>
        <v>0</v>
      </c>
      <c r="X234" s="16">
        <f t="shared" si="11"/>
        <v>22013</v>
      </c>
    </row>
    <row r="235" spans="1:24" x14ac:dyDescent="0.35">
      <c r="A235" s="2" t="s">
        <v>24</v>
      </c>
      <c r="B235" s="2" t="s">
        <v>127</v>
      </c>
      <c r="C235" s="17"/>
      <c r="D235" s="17"/>
      <c r="E235" s="18">
        <v>0</v>
      </c>
      <c r="F235" s="15">
        <v>5329</v>
      </c>
      <c r="G235" s="17"/>
      <c r="H235" s="18">
        <v>0</v>
      </c>
      <c r="I235" s="17"/>
      <c r="J235" s="17"/>
      <c r="K235" s="17"/>
      <c r="L235" s="17"/>
      <c r="M235" s="18">
        <v>0</v>
      </c>
      <c r="N235" s="17"/>
      <c r="O235" s="15">
        <v>1116469</v>
      </c>
      <c r="P235" s="18">
        <v>0</v>
      </c>
      <c r="Q235" s="17"/>
      <c r="R235" s="17"/>
      <c r="S235" s="16">
        <f t="shared" si="9"/>
        <v>1121798</v>
      </c>
      <c r="T235" s="17"/>
      <c r="U235" s="17"/>
      <c r="V235" s="17"/>
      <c r="W235" s="16">
        <f t="shared" si="10"/>
        <v>0</v>
      </c>
      <c r="X235" s="16">
        <f t="shared" si="11"/>
        <v>1121798</v>
      </c>
    </row>
    <row r="236" spans="1:24" ht="16" x14ac:dyDescent="0.35">
      <c r="A236" s="2" t="s">
        <v>44</v>
      </c>
      <c r="B236" s="2" t="s">
        <v>147</v>
      </c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6">
        <f t="shared" si="9"/>
        <v>0</v>
      </c>
      <c r="T236" s="17"/>
      <c r="U236" s="17"/>
      <c r="V236" s="17"/>
      <c r="W236" s="16">
        <f t="shared" si="10"/>
        <v>0</v>
      </c>
      <c r="X236" s="16">
        <f t="shared" si="11"/>
        <v>0</v>
      </c>
    </row>
    <row r="237" spans="1:24" x14ac:dyDescent="0.35">
      <c r="A237" s="2" t="s">
        <v>23</v>
      </c>
      <c r="B237" s="2" t="s">
        <v>126</v>
      </c>
      <c r="C237" s="17"/>
      <c r="D237" s="17"/>
      <c r="E237" s="18">
        <v>0</v>
      </c>
      <c r="F237" s="18">
        <v>0</v>
      </c>
      <c r="G237" s="17"/>
      <c r="H237" s="18">
        <v>0</v>
      </c>
      <c r="I237" s="17"/>
      <c r="J237" s="17"/>
      <c r="K237" s="17"/>
      <c r="L237" s="17"/>
      <c r="M237" s="18">
        <v>0</v>
      </c>
      <c r="N237" s="17"/>
      <c r="O237" s="17"/>
      <c r="P237" s="18">
        <v>0</v>
      </c>
      <c r="Q237" s="17"/>
      <c r="R237" s="17"/>
      <c r="S237" s="16">
        <f t="shared" si="9"/>
        <v>0</v>
      </c>
      <c r="T237" s="17"/>
      <c r="U237" s="17"/>
      <c r="V237" s="17"/>
      <c r="W237" s="16">
        <f t="shared" si="10"/>
        <v>0</v>
      </c>
      <c r="X237" s="16">
        <f t="shared" si="11"/>
        <v>0</v>
      </c>
    </row>
    <row r="238" spans="1:24" x14ac:dyDescent="0.35">
      <c r="A238" s="2" t="s">
        <v>24</v>
      </c>
      <c r="B238" s="2" t="s">
        <v>127</v>
      </c>
      <c r="C238" s="17"/>
      <c r="D238" s="17"/>
      <c r="E238" s="18">
        <v>0</v>
      </c>
      <c r="F238" s="18">
        <v>0</v>
      </c>
      <c r="G238" s="17"/>
      <c r="H238" s="18">
        <v>0</v>
      </c>
      <c r="I238" s="17"/>
      <c r="J238" s="17"/>
      <c r="K238" s="17"/>
      <c r="L238" s="17"/>
      <c r="M238" s="18">
        <v>0</v>
      </c>
      <c r="N238" s="17"/>
      <c r="O238" s="17"/>
      <c r="P238" s="18">
        <v>0</v>
      </c>
      <c r="Q238" s="17"/>
      <c r="R238" s="17"/>
      <c r="S238" s="16">
        <f t="shared" si="9"/>
        <v>0</v>
      </c>
      <c r="T238" s="17"/>
      <c r="U238" s="17"/>
      <c r="V238" s="17"/>
      <c r="W238" s="16">
        <f t="shared" si="10"/>
        <v>0</v>
      </c>
      <c r="X238" s="16">
        <f t="shared" si="11"/>
        <v>0</v>
      </c>
    </row>
    <row r="239" spans="1:24" x14ac:dyDescent="0.35">
      <c r="A239" s="2" t="s">
        <v>45</v>
      </c>
      <c r="B239" s="2" t="s">
        <v>148</v>
      </c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6">
        <f t="shared" si="9"/>
        <v>0</v>
      </c>
      <c r="T239" s="17"/>
      <c r="U239" s="17"/>
      <c r="V239" s="17"/>
      <c r="W239" s="16">
        <f t="shared" si="10"/>
        <v>0</v>
      </c>
      <c r="X239" s="16">
        <f t="shared" si="11"/>
        <v>0</v>
      </c>
    </row>
    <row r="240" spans="1:24" x14ac:dyDescent="0.35">
      <c r="A240" s="2" t="s">
        <v>23</v>
      </c>
      <c r="B240" s="2" t="s">
        <v>126</v>
      </c>
      <c r="C240" s="17"/>
      <c r="D240" s="17"/>
      <c r="E240" s="18">
        <v>0</v>
      </c>
      <c r="F240" s="18">
        <v>0</v>
      </c>
      <c r="G240" s="17"/>
      <c r="H240" s="18">
        <v>0</v>
      </c>
      <c r="I240" s="17"/>
      <c r="J240" s="17"/>
      <c r="K240" s="17"/>
      <c r="L240" s="17"/>
      <c r="M240" s="18">
        <v>0</v>
      </c>
      <c r="N240" s="17"/>
      <c r="O240" s="17"/>
      <c r="P240" s="18">
        <v>0</v>
      </c>
      <c r="Q240" s="17"/>
      <c r="R240" s="17"/>
      <c r="S240" s="16">
        <f t="shared" si="9"/>
        <v>0</v>
      </c>
      <c r="T240" s="17"/>
      <c r="U240" s="17"/>
      <c r="V240" s="17"/>
      <c r="W240" s="16">
        <f t="shared" si="10"/>
        <v>0</v>
      </c>
      <c r="X240" s="16">
        <f t="shared" si="11"/>
        <v>0</v>
      </c>
    </row>
    <row r="241" spans="1:24" x14ac:dyDescent="0.35">
      <c r="A241" s="2" t="s">
        <v>24</v>
      </c>
      <c r="B241" s="2" t="s">
        <v>127</v>
      </c>
      <c r="C241" s="17"/>
      <c r="D241" s="17"/>
      <c r="E241" s="18">
        <v>0</v>
      </c>
      <c r="F241" s="18">
        <v>0</v>
      </c>
      <c r="G241" s="17"/>
      <c r="H241" s="18">
        <v>0</v>
      </c>
      <c r="I241" s="17"/>
      <c r="J241" s="17"/>
      <c r="K241" s="17"/>
      <c r="L241" s="17"/>
      <c r="M241" s="18">
        <v>0</v>
      </c>
      <c r="N241" s="17"/>
      <c r="O241" s="17"/>
      <c r="P241" s="18">
        <v>0</v>
      </c>
      <c r="Q241" s="17"/>
      <c r="R241" s="17"/>
      <c r="S241" s="16">
        <f t="shared" si="9"/>
        <v>0</v>
      </c>
      <c r="T241" s="17"/>
      <c r="U241" s="17"/>
      <c r="V241" s="17"/>
      <c r="W241" s="16">
        <f t="shared" si="10"/>
        <v>0</v>
      </c>
      <c r="X241" s="16">
        <f t="shared" si="11"/>
        <v>0</v>
      </c>
    </row>
    <row r="242" spans="1:24" ht="16" x14ac:dyDescent="0.35">
      <c r="A242" s="2" t="s">
        <v>46</v>
      </c>
      <c r="B242" s="2" t="s">
        <v>149</v>
      </c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6">
        <f t="shared" si="9"/>
        <v>0</v>
      </c>
      <c r="T242" s="17"/>
      <c r="U242" s="17"/>
      <c r="V242" s="17"/>
      <c r="W242" s="16">
        <f t="shared" si="10"/>
        <v>0</v>
      </c>
      <c r="X242" s="16">
        <f t="shared" si="11"/>
        <v>0</v>
      </c>
    </row>
    <row r="243" spans="1:24" x14ac:dyDescent="0.35">
      <c r="A243" s="2" t="s">
        <v>23</v>
      </c>
      <c r="B243" s="2" t="s">
        <v>126</v>
      </c>
      <c r="C243" s="17"/>
      <c r="D243" s="17"/>
      <c r="E243" s="18">
        <v>0</v>
      </c>
      <c r="F243" s="18">
        <v>0</v>
      </c>
      <c r="G243" s="17"/>
      <c r="H243" s="18">
        <v>0</v>
      </c>
      <c r="I243" s="17"/>
      <c r="J243" s="17"/>
      <c r="K243" s="17"/>
      <c r="L243" s="17"/>
      <c r="M243" s="18">
        <v>0</v>
      </c>
      <c r="N243" s="17"/>
      <c r="O243" s="17"/>
      <c r="P243" s="18">
        <v>0</v>
      </c>
      <c r="Q243" s="17"/>
      <c r="R243" s="17"/>
      <c r="S243" s="16">
        <f t="shared" si="9"/>
        <v>0</v>
      </c>
      <c r="T243" s="17"/>
      <c r="U243" s="17"/>
      <c r="V243" s="17"/>
      <c r="W243" s="16">
        <f t="shared" si="10"/>
        <v>0</v>
      </c>
      <c r="X243" s="16">
        <f t="shared" si="11"/>
        <v>0</v>
      </c>
    </row>
    <row r="244" spans="1:24" x14ac:dyDescent="0.35">
      <c r="A244" s="2" t="s">
        <v>24</v>
      </c>
      <c r="B244" s="2" t="s">
        <v>127</v>
      </c>
      <c r="C244" s="17"/>
      <c r="D244" s="17"/>
      <c r="E244" s="18">
        <v>0</v>
      </c>
      <c r="F244" s="18">
        <v>0</v>
      </c>
      <c r="G244" s="17"/>
      <c r="H244" s="18">
        <v>0</v>
      </c>
      <c r="I244" s="17"/>
      <c r="J244" s="17"/>
      <c r="K244" s="17"/>
      <c r="L244" s="17"/>
      <c r="M244" s="18">
        <v>0</v>
      </c>
      <c r="N244" s="17"/>
      <c r="O244" s="17"/>
      <c r="P244" s="18">
        <v>0</v>
      </c>
      <c r="Q244" s="17"/>
      <c r="R244" s="17"/>
      <c r="S244" s="16">
        <f t="shared" ref="S244:S272" si="12">SUM(C244:R244)</f>
        <v>0</v>
      </c>
      <c r="T244" s="17"/>
      <c r="U244" s="17"/>
      <c r="V244" s="17"/>
      <c r="W244" s="16">
        <f t="shared" ref="W244:W272" si="13">SUM(T244:V244)</f>
        <v>0</v>
      </c>
      <c r="X244" s="16">
        <f t="shared" ref="X244:X272" si="14">S244+W244</f>
        <v>0</v>
      </c>
    </row>
    <row r="245" spans="1:24" ht="16" x14ac:dyDescent="0.35">
      <c r="A245" s="2" t="s">
        <v>66</v>
      </c>
      <c r="B245" s="2" t="s">
        <v>169</v>
      </c>
      <c r="C245" s="17"/>
      <c r="D245" s="17"/>
      <c r="E245" s="18">
        <v>0</v>
      </c>
      <c r="F245" s="18">
        <v>0</v>
      </c>
      <c r="G245" s="17"/>
      <c r="H245" s="18">
        <v>0</v>
      </c>
      <c r="I245" s="17"/>
      <c r="J245" s="17"/>
      <c r="K245" s="17"/>
      <c r="L245" s="17"/>
      <c r="M245" s="18">
        <v>0</v>
      </c>
      <c r="N245" s="17"/>
      <c r="O245" s="17"/>
      <c r="P245" s="17"/>
      <c r="Q245" s="17"/>
      <c r="R245" s="17"/>
      <c r="S245" s="16">
        <f t="shared" si="12"/>
        <v>0</v>
      </c>
      <c r="T245" s="17"/>
      <c r="U245" s="17"/>
      <c r="V245" s="17"/>
      <c r="W245" s="16">
        <f t="shared" si="13"/>
        <v>0</v>
      </c>
      <c r="X245" s="16">
        <f t="shared" si="14"/>
        <v>0</v>
      </c>
    </row>
    <row r="246" spans="1:24" x14ac:dyDescent="0.35">
      <c r="A246" s="2" t="s">
        <v>47</v>
      </c>
      <c r="B246" s="2" t="s">
        <v>150</v>
      </c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6">
        <f t="shared" si="12"/>
        <v>0</v>
      </c>
      <c r="T246" s="17"/>
      <c r="U246" s="17"/>
      <c r="V246" s="17"/>
      <c r="W246" s="16">
        <f t="shared" si="13"/>
        <v>0</v>
      </c>
      <c r="X246" s="16">
        <f t="shared" si="14"/>
        <v>0</v>
      </c>
    </row>
    <row r="247" spans="1:24" x14ac:dyDescent="0.35">
      <c r="A247" s="2" t="s">
        <v>48</v>
      </c>
      <c r="B247" s="2" t="s">
        <v>151</v>
      </c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6">
        <f t="shared" si="12"/>
        <v>0</v>
      </c>
      <c r="T247" s="17"/>
      <c r="U247" s="17"/>
      <c r="V247" s="17"/>
      <c r="W247" s="16">
        <f t="shared" si="13"/>
        <v>0</v>
      </c>
      <c r="X247" s="16">
        <f t="shared" si="14"/>
        <v>0</v>
      </c>
    </row>
    <row r="248" spans="1:24" ht="16" x14ac:dyDescent="0.35">
      <c r="A248" s="2" t="s">
        <v>49</v>
      </c>
      <c r="B248" s="2" t="s">
        <v>152</v>
      </c>
      <c r="C248" s="17"/>
      <c r="D248" s="17"/>
      <c r="E248" s="18">
        <v>0</v>
      </c>
      <c r="F248" s="18">
        <v>0</v>
      </c>
      <c r="G248" s="17"/>
      <c r="H248" s="18">
        <v>0</v>
      </c>
      <c r="I248" s="17"/>
      <c r="J248" s="17"/>
      <c r="K248" s="17"/>
      <c r="L248" s="17"/>
      <c r="M248" s="18">
        <v>0</v>
      </c>
      <c r="N248" s="17"/>
      <c r="O248" s="17"/>
      <c r="P248" s="17"/>
      <c r="Q248" s="17"/>
      <c r="R248" s="17"/>
      <c r="S248" s="16">
        <f t="shared" si="12"/>
        <v>0</v>
      </c>
      <c r="T248" s="17"/>
      <c r="U248" s="17"/>
      <c r="V248" s="17"/>
      <c r="W248" s="16">
        <f t="shared" si="13"/>
        <v>0</v>
      </c>
      <c r="X248" s="16">
        <f t="shared" si="14"/>
        <v>0</v>
      </c>
    </row>
    <row r="249" spans="1:24" ht="16" x14ac:dyDescent="0.35">
      <c r="A249" s="2" t="s">
        <v>50</v>
      </c>
      <c r="B249" s="2" t="s">
        <v>153</v>
      </c>
      <c r="C249" s="17"/>
      <c r="D249" s="17"/>
      <c r="E249" s="18">
        <v>0</v>
      </c>
      <c r="F249" s="18">
        <v>0</v>
      </c>
      <c r="G249" s="17"/>
      <c r="H249" s="18">
        <v>0</v>
      </c>
      <c r="I249" s="17"/>
      <c r="J249" s="17"/>
      <c r="K249" s="17"/>
      <c r="L249" s="17"/>
      <c r="M249" s="18">
        <v>0</v>
      </c>
      <c r="N249" s="17"/>
      <c r="O249" s="17"/>
      <c r="P249" s="17"/>
      <c r="Q249" s="17"/>
      <c r="R249" s="17"/>
      <c r="S249" s="16">
        <f t="shared" si="12"/>
        <v>0</v>
      </c>
      <c r="T249" s="17"/>
      <c r="U249" s="17"/>
      <c r="V249" s="17"/>
      <c r="W249" s="16">
        <f t="shared" si="13"/>
        <v>0</v>
      </c>
      <c r="X249" s="16">
        <f t="shared" si="14"/>
        <v>0</v>
      </c>
    </row>
    <row r="250" spans="1:24" x14ac:dyDescent="0.35">
      <c r="A250" s="2" t="s">
        <v>67</v>
      </c>
      <c r="B250" s="2" t="s">
        <v>170</v>
      </c>
      <c r="C250" s="17"/>
      <c r="D250" s="17"/>
      <c r="E250" s="18">
        <v>0</v>
      </c>
      <c r="F250" s="18">
        <v>0</v>
      </c>
      <c r="G250" s="17"/>
      <c r="H250" s="15">
        <v>3055537</v>
      </c>
      <c r="I250" s="17"/>
      <c r="J250" s="17"/>
      <c r="K250" s="17"/>
      <c r="L250" s="17"/>
      <c r="M250" s="15">
        <v>280733</v>
      </c>
      <c r="N250" s="17"/>
      <c r="O250" s="17"/>
      <c r="P250" s="18">
        <v>0</v>
      </c>
      <c r="Q250" s="17"/>
      <c r="R250" s="17"/>
      <c r="S250" s="16">
        <f t="shared" si="12"/>
        <v>3336270</v>
      </c>
      <c r="T250" s="17"/>
      <c r="U250" s="15">
        <v>1122429</v>
      </c>
      <c r="V250" s="17"/>
      <c r="W250" s="16">
        <f t="shared" si="13"/>
        <v>1122429</v>
      </c>
      <c r="X250" s="16">
        <f t="shared" si="14"/>
        <v>4458699</v>
      </c>
    </row>
    <row r="251" spans="1:24" x14ac:dyDescent="0.35">
      <c r="A251" s="2" t="s">
        <v>68</v>
      </c>
      <c r="B251" s="2" t="s">
        <v>171</v>
      </c>
      <c r="C251" s="17"/>
      <c r="D251" s="17"/>
      <c r="E251" s="18">
        <v>0</v>
      </c>
      <c r="F251" s="18">
        <v>0</v>
      </c>
      <c r="G251" s="17"/>
      <c r="H251" s="15">
        <v>3055537</v>
      </c>
      <c r="I251" s="17"/>
      <c r="J251" s="17"/>
      <c r="K251" s="17"/>
      <c r="L251" s="17"/>
      <c r="M251" s="15">
        <v>280733</v>
      </c>
      <c r="N251" s="17"/>
      <c r="O251" s="17"/>
      <c r="P251" s="18">
        <v>0</v>
      </c>
      <c r="Q251" s="17"/>
      <c r="R251" s="17"/>
      <c r="S251" s="16">
        <f t="shared" si="12"/>
        <v>3336270</v>
      </c>
      <c r="T251" s="17"/>
      <c r="U251" s="15">
        <v>1122429</v>
      </c>
      <c r="V251" s="17"/>
      <c r="W251" s="16">
        <f t="shared" si="13"/>
        <v>1122429</v>
      </c>
      <c r="X251" s="16">
        <f t="shared" si="14"/>
        <v>4458699</v>
      </c>
    </row>
    <row r="252" spans="1:24" x14ac:dyDescent="0.35">
      <c r="A252" s="2" t="s">
        <v>13</v>
      </c>
      <c r="B252" s="2" t="s">
        <v>116</v>
      </c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6">
        <f t="shared" si="12"/>
        <v>0</v>
      </c>
      <c r="T252" s="17"/>
      <c r="U252" s="17"/>
      <c r="V252" s="17"/>
      <c r="W252" s="16">
        <f t="shared" si="13"/>
        <v>0</v>
      </c>
      <c r="X252" s="16">
        <f t="shared" si="14"/>
        <v>0</v>
      </c>
    </row>
    <row r="253" spans="1:24" x14ac:dyDescent="0.35">
      <c r="A253" s="2" t="s">
        <v>14</v>
      </c>
      <c r="B253" s="2" t="s">
        <v>117</v>
      </c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6">
        <f t="shared" si="12"/>
        <v>0</v>
      </c>
      <c r="T253" s="17"/>
      <c r="U253" s="17"/>
      <c r="V253" s="17"/>
      <c r="W253" s="16">
        <f t="shared" si="13"/>
        <v>0</v>
      </c>
      <c r="X253" s="16">
        <f t="shared" si="14"/>
        <v>0</v>
      </c>
    </row>
    <row r="254" spans="1:24" x14ac:dyDescent="0.35">
      <c r="A254" s="2" t="s">
        <v>25</v>
      </c>
      <c r="B254" s="2" t="s">
        <v>128</v>
      </c>
      <c r="C254" s="17"/>
      <c r="D254" s="17"/>
      <c r="E254" s="18">
        <v>0</v>
      </c>
      <c r="F254" s="18">
        <v>0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6">
        <f t="shared" si="12"/>
        <v>0</v>
      </c>
      <c r="T254" s="17"/>
      <c r="U254" s="15">
        <v>745360</v>
      </c>
      <c r="V254" s="17"/>
      <c r="W254" s="16">
        <f t="shared" si="13"/>
        <v>745360</v>
      </c>
      <c r="X254" s="16">
        <f t="shared" si="14"/>
        <v>745360</v>
      </c>
    </row>
    <row r="255" spans="1:24" x14ac:dyDescent="0.35">
      <c r="A255" s="2" t="s">
        <v>26</v>
      </c>
      <c r="B255" s="2" t="s">
        <v>129</v>
      </c>
      <c r="C255" s="17"/>
      <c r="D255" s="17"/>
      <c r="E255" s="18">
        <v>0</v>
      </c>
      <c r="F255" s="18">
        <v>0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6">
        <f t="shared" si="12"/>
        <v>0</v>
      </c>
      <c r="T255" s="17"/>
      <c r="U255" s="18">
        <v>0</v>
      </c>
      <c r="V255" s="17"/>
      <c r="W255" s="16">
        <f t="shared" si="13"/>
        <v>0</v>
      </c>
      <c r="X255" s="16">
        <f t="shared" si="14"/>
        <v>0</v>
      </c>
    </row>
    <row r="256" spans="1:24" x14ac:dyDescent="0.35">
      <c r="A256" s="2" t="s">
        <v>27</v>
      </c>
      <c r="B256" s="2" t="s">
        <v>130</v>
      </c>
      <c r="C256" s="17"/>
      <c r="D256" s="17"/>
      <c r="E256" s="18">
        <v>0</v>
      </c>
      <c r="F256" s="18">
        <v>0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6">
        <f t="shared" si="12"/>
        <v>0</v>
      </c>
      <c r="T256" s="17"/>
      <c r="U256" s="18">
        <v>0</v>
      </c>
      <c r="V256" s="17"/>
      <c r="W256" s="16">
        <f t="shared" si="13"/>
        <v>0</v>
      </c>
      <c r="X256" s="16">
        <f t="shared" si="14"/>
        <v>0</v>
      </c>
    </row>
    <row r="257" spans="1:24" x14ac:dyDescent="0.35">
      <c r="A257" s="2" t="s">
        <v>28</v>
      </c>
      <c r="B257" s="2" t="s">
        <v>131</v>
      </c>
      <c r="C257" s="17"/>
      <c r="D257" s="17"/>
      <c r="E257" s="18">
        <v>0</v>
      </c>
      <c r="F257" s="18">
        <v>0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6">
        <f t="shared" si="12"/>
        <v>0</v>
      </c>
      <c r="T257" s="17"/>
      <c r="U257" s="18">
        <v>0</v>
      </c>
      <c r="V257" s="17"/>
      <c r="W257" s="16">
        <f t="shared" si="13"/>
        <v>0</v>
      </c>
      <c r="X257" s="16">
        <f t="shared" si="14"/>
        <v>0</v>
      </c>
    </row>
    <row r="258" spans="1:24" x14ac:dyDescent="0.35">
      <c r="A258" s="2" t="s">
        <v>29</v>
      </c>
      <c r="B258" s="2" t="s">
        <v>132</v>
      </c>
      <c r="C258" s="17"/>
      <c r="D258" s="17"/>
      <c r="E258" s="18">
        <v>0</v>
      </c>
      <c r="F258" s="18">
        <v>0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6">
        <f t="shared" si="12"/>
        <v>0</v>
      </c>
      <c r="T258" s="17"/>
      <c r="U258" s="18">
        <v>0</v>
      </c>
      <c r="V258" s="17"/>
      <c r="W258" s="16">
        <f t="shared" si="13"/>
        <v>0</v>
      </c>
      <c r="X258" s="16">
        <f t="shared" si="14"/>
        <v>0</v>
      </c>
    </row>
    <row r="259" spans="1:24" x14ac:dyDescent="0.35">
      <c r="A259" s="2" t="s">
        <v>30</v>
      </c>
      <c r="B259" s="2" t="s">
        <v>133</v>
      </c>
      <c r="C259" s="17"/>
      <c r="D259" s="17"/>
      <c r="E259" s="18">
        <v>0</v>
      </c>
      <c r="F259" s="18">
        <v>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6">
        <f t="shared" si="12"/>
        <v>0</v>
      </c>
      <c r="T259" s="17"/>
      <c r="U259" s="18">
        <v>0</v>
      </c>
      <c r="V259" s="17"/>
      <c r="W259" s="16">
        <f t="shared" si="13"/>
        <v>0</v>
      </c>
      <c r="X259" s="16">
        <f t="shared" si="14"/>
        <v>0</v>
      </c>
    </row>
    <row r="260" spans="1:24" x14ac:dyDescent="0.35">
      <c r="A260" s="2" t="s">
        <v>31</v>
      </c>
      <c r="B260" s="2" t="s">
        <v>134</v>
      </c>
      <c r="C260" s="17"/>
      <c r="D260" s="17"/>
      <c r="E260" s="18">
        <v>0</v>
      </c>
      <c r="F260" s="18">
        <v>0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6">
        <f t="shared" si="12"/>
        <v>0</v>
      </c>
      <c r="T260" s="17"/>
      <c r="U260" s="18">
        <v>0</v>
      </c>
      <c r="V260" s="17"/>
      <c r="W260" s="16">
        <f t="shared" si="13"/>
        <v>0</v>
      </c>
      <c r="X260" s="16">
        <f t="shared" si="14"/>
        <v>0</v>
      </c>
    </row>
    <row r="261" spans="1:24" x14ac:dyDescent="0.35">
      <c r="A261" s="2" t="s">
        <v>15</v>
      </c>
      <c r="B261" s="2" t="s">
        <v>118</v>
      </c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6">
        <f t="shared" si="12"/>
        <v>0</v>
      </c>
      <c r="T261" s="17"/>
      <c r="U261" s="17"/>
      <c r="V261" s="17"/>
      <c r="W261" s="16">
        <f t="shared" si="13"/>
        <v>0</v>
      </c>
      <c r="X261" s="16">
        <f t="shared" si="14"/>
        <v>0</v>
      </c>
    </row>
    <row r="262" spans="1:24" x14ac:dyDescent="0.35">
      <c r="A262" s="2" t="s">
        <v>32</v>
      </c>
      <c r="B262" s="2" t="s">
        <v>135</v>
      </c>
      <c r="C262" s="17"/>
      <c r="D262" s="17"/>
      <c r="E262" s="18">
        <v>0</v>
      </c>
      <c r="F262" s="18">
        <v>0</v>
      </c>
      <c r="G262" s="17"/>
      <c r="H262" s="15">
        <v>348758</v>
      </c>
      <c r="I262" s="17"/>
      <c r="J262" s="17"/>
      <c r="K262" s="17"/>
      <c r="L262" s="17"/>
      <c r="M262" s="18">
        <v>0</v>
      </c>
      <c r="N262" s="17"/>
      <c r="O262" s="17"/>
      <c r="P262" s="18">
        <v>0</v>
      </c>
      <c r="Q262" s="17"/>
      <c r="R262" s="17"/>
      <c r="S262" s="16">
        <f t="shared" si="12"/>
        <v>348758</v>
      </c>
      <c r="T262" s="17"/>
      <c r="U262" s="18">
        <v>0</v>
      </c>
      <c r="V262" s="17"/>
      <c r="W262" s="16">
        <f t="shared" si="13"/>
        <v>0</v>
      </c>
      <c r="X262" s="16">
        <f t="shared" si="14"/>
        <v>348758</v>
      </c>
    </row>
    <row r="263" spans="1:24" x14ac:dyDescent="0.35">
      <c r="A263" s="2" t="s">
        <v>33</v>
      </c>
      <c r="B263" s="2" t="s">
        <v>136</v>
      </c>
      <c r="C263" s="17"/>
      <c r="D263" s="17"/>
      <c r="E263" s="18">
        <v>0</v>
      </c>
      <c r="F263" s="18">
        <v>0</v>
      </c>
      <c r="G263" s="17"/>
      <c r="H263" s="15">
        <v>2629186</v>
      </c>
      <c r="I263" s="17"/>
      <c r="J263" s="17"/>
      <c r="K263" s="17"/>
      <c r="L263" s="17"/>
      <c r="M263" s="15">
        <v>145453</v>
      </c>
      <c r="N263" s="17"/>
      <c r="O263" s="17"/>
      <c r="P263" s="18">
        <v>0</v>
      </c>
      <c r="Q263" s="17"/>
      <c r="R263" s="17"/>
      <c r="S263" s="16">
        <f t="shared" si="12"/>
        <v>2774639</v>
      </c>
      <c r="T263" s="17"/>
      <c r="U263" s="15">
        <v>377069</v>
      </c>
      <c r="V263" s="17"/>
      <c r="W263" s="16">
        <f t="shared" si="13"/>
        <v>377069</v>
      </c>
      <c r="X263" s="16">
        <f t="shared" si="14"/>
        <v>3151708</v>
      </c>
    </row>
    <row r="264" spans="1:24" x14ac:dyDescent="0.35">
      <c r="A264" s="2" t="s">
        <v>34</v>
      </c>
      <c r="B264" s="2" t="s">
        <v>137</v>
      </c>
      <c r="C264" s="17"/>
      <c r="D264" s="17"/>
      <c r="E264" s="18">
        <v>0</v>
      </c>
      <c r="F264" s="18">
        <v>0</v>
      </c>
      <c r="G264" s="17"/>
      <c r="H264" s="15">
        <v>77593</v>
      </c>
      <c r="I264" s="17"/>
      <c r="J264" s="17"/>
      <c r="K264" s="17"/>
      <c r="L264" s="17"/>
      <c r="M264" s="15">
        <v>135037</v>
      </c>
      <c r="N264" s="17"/>
      <c r="O264" s="17"/>
      <c r="P264" s="18">
        <v>0</v>
      </c>
      <c r="Q264" s="17"/>
      <c r="R264" s="17"/>
      <c r="S264" s="16">
        <f t="shared" si="12"/>
        <v>212630</v>
      </c>
      <c r="T264" s="17"/>
      <c r="U264" s="18">
        <v>0</v>
      </c>
      <c r="V264" s="17"/>
      <c r="W264" s="16">
        <f t="shared" si="13"/>
        <v>0</v>
      </c>
      <c r="X264" s="16">
        <f t="shared" si="14"/>
        <v>212630</v>
      </c>
    </row>
    <row r="265" spans="1:24" x14ac:dyDescent="0.35">
      <c r="A265" s="2" t="s">
        <v>35</v>
      </c>
      <c r="B265" s="2" t="s">
        <v>138</v>
      </c>
      <c r="C265" s="17"/>
      <c r="D265" s="17"/>
      <c r="E265" s="18">
        <v>0</v>
      </c>
      <c r="F265" s="18">
        <v>0</v>
      </c>
      <c r="G265" s="17"/>
      <c r="H265" s="17"/>
      <c r="I265" s="17"/>
      <c r="J265" s="17"/>
      <c r="K265" s="17"/>
      <c r="L265" s="17"/>
      <c r="M265" s="15">
        <v>243</v>
      </c>
      <c r="N265" s="17"/>
      <c r="O265" s="17"/>
      <c r="P265" s="18">
        <v>0</v>
      </c>
      <c r="Q265" s="17"/>
      <c r="R265" s="17"/>
      <c r="S265" s="16">
        <f t="shared" si="12"/>
        <v>243</v>
      </c>
      <c r="T265" s="17"/>
      <c r="U265" s="18">
        <v>0</v>
      </c>
      <c r="V265" s="17"/>
      <c r="W265" s="16">
        <f t="shared" si="13"/>
        <v>0</v>
      </c>
      <c r="X265" s="16">
        <f t="shared" si="14"/>
        <v>243</v>
      </c>
    </row>
    <row r="266" spans="1:24" x14ac:dyDescent="0.35">
      <c r="A266" s="2" t="s">
        <v>36</v>
      </c>
      <c r="B266" s="2" t="s">
        <v>139</v>
      </c>
      <c r="C266" s="17"/>
      <c r="D266" s="17"/>
      <c r="E266" s="18">
        <v>0</v>
      </c>
      <c r="F266" s="18">
        <v>0</v>
      </c>
      <c r="G266" s="17"/>
      <c r="H266" s="17"/>
      <c r="I266" s="17"/>
      <c r="J266" s="17"/>
      <c r="K266" s="17"/>
      <c r="L266" s="17"/>
      <c r="M266" s="18">
        <v>0</v>
      </c>
      <c r="N266" s="17"/>
      <c r="O266" s="17"/>
      <c r="P266" s="18">
        <v>0</v>
      </c>
      <c r="Q266" s="17"/>
      <c r="R266" s="17"/>
      <c r="S266" s="16">
        <f t="shared" si="12"/>
        <v>0</v>
      </c>
      <c r="T266" s="17"/>
      <c r="U266" s="18">
        <v>0</v>
      </c>
      <c r="V266" s="17"/>
      <c r="W266" s="16">
        <f t="shared" si="13"/>
        <v>0</v>
      </c>
      <c r="X266" s="16">
        <f t="shared" si="14"/>
        <v>0</v>
      </c>
    </row>
    <row r="267" spans="1:24" x14ac:dyDescent="0.35">
      <c r="A267" s="2" t="s">
        <v>69</v>
      </c>
      <c r="B267" s="2" t="s">
        <v>172</v>
      </c>
      <c r="C267" s="17"/>
      <c r="D267" s="17"/>
      <c r="E267" s="18">
        <v>0</v>
      </c>
      <c r="F267" s="18">
        <v>0</v>
      </c>
      <c r="G267" s="17"/>
      <c r="H267" s="17"/>
      <c r="I267" s="17"/>
      <c r="J267" s="17"/>
      <c r="K267" s="17"/>
      <c r="L267" s="17"/>
      <c r="M267" s="18">
        <v>0</v>
      </c>
      <c r="N267" s="17"/>
      <c r="O267" s="17"/>
      <c r="P267" s="18">
        <v>0</v>
      </c>
      <c r="Q267" s="17"/>
      <c r="R267" s="17"/>
      <c r="S267" s="16">
        <f t="shared" si="12"/>
        <v>0</v>
      </c>
      <c r="T267" s="17"/>
      <c r="U267" s="18">
        <v>0</v>
      </c>
      <c r="V267" s="17"/>
      <c r="W267" s="16">
        <f t="shared" si="13"/>
        <v>0</v>
      </c>
      <c r="X267" s="16">
        <f t="shared" si="14"/>
        <v>0</v>
      </c>
    </row>
    <row r="268" spans="1:24" x14ac:dyDescent="0.35">
      <c r="A268" s="2" t="s">
        <v>16</v>
      </c>
      <c r="B268" s="2" t="s">
        <v>119</v>
      </c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6">
        <f t="shared" si="12"/>
        <v>0</v>
      </c>
      <c r="T268" s="17"/>
      <c r="U268" s="17"/>
      <c r="V268" s="17"/>
      <c r="W268" s="16">
        <f t="shared" si="13"/>
        <v>0</v>
      </c>
      <c r="X268" s="16">
        <f t="shared" si="14"/>
        <v>0</v>
      </c>
    </row>
    <row r="269" spans="1:24" x14ac:dyDescent="0.35">
      <c r="A269" s="2" t="s">
        <v>17</v>
      </c>
      <c r="B269" s="2" t="s">
        <v>120</v>
      </c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6">
        <f t="shared" si="12"/>
        <v>0</v>
      </c>
      <c r="T269" s="17"/>
      <c r="U269" s="17"/>
      <c r="V269" s="17"/>
      <c r="W269" s="16">
        <f t="shared" si="13"/>
        <v>0</v>
      </c>
      <c r="X269" s="16">
        <f t="shared" si="14"/>
        <v>0</v>
      </c>
    </row>
    <row r="270" spans="1:24" x14ac:dyDescent="0.35">
      <c r="A270" s="2" t="s">
        <v>37</v>
      </c>
      <c r="B270" s="2" t="s">
        <v>140</v>
      </c>
      <c r="C270" s="17"/>
      <c r="D270" s="17"/>
      <c r="E270" s="18">
        <v>0</v>
      </c>
      <c r="F270" s="18">
        <v>0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6">
        <f t="shared" si="12"/>
        <v>0</v>
      </c>
      <c r="T270" s="17"/>
      <c r="U270" s="18">
        <v>0</v>
      </c>
      <c r="V270" s="17"/>
      <c r="W270" s="16">
        <f t="shared" si="13"/>
        <v>0</v>
      </c>
      <c r="X270" s="16">
        <f t="shared" si="14"/>
        <v>0</v>
      </c>
    </row>
    <row r="271" spans="1:24" x14ac:dyDescent="0.35">
      <c r="A271" s="2" t="s">
        <v>38</v>
      </c>
      <c r="B271" s="2" t="s">
        <v>141</v>
      </c>
      <c r="C271" s="17"/>
      <c r="D271" s="17"/>
      <c r="E271" s="18">
        <v>0</v>
      </c>
      <c r="F271" s="18">
        <v>0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6">
        <f t="shared" si="12"/>
        <v>0</v>
      </c>
      <c r="T271" s="17"/>
      <c r="U271" s="18">
        <v>0</v>
      </c>
      <c r="V271" s="17"/>
      <c r="W271" s="16">
        <f t="shared" si="13"/>
        <v>0</v>
      </c>
      <c r="X271" s="16">
        <f t="shared" si="14"/>
        <v>0</v>
      </c>
    </row>
    <row r="272" spans="1:24" x14ac:dyDescent="0.35">
      <c r="A272" s="2" t="s">
        <v>18</v>
      </c>
      <c r="B272" s="2" t="s">
        <v>121</v>
      </c>
      <c r="C272" s="17"/>
      <c r="D272" s="17"/>
      <c r="E272" s="18">
        <v>0</v>
      </c>
      <c r="F272" s="18">
        <v>0</v>
      </c>
      <c r="G272" s="17"/>
      <c r="H272" s="17"/>
      <c r="I272" s="17"/>
      <c r="J272" s="17"/>
      <c r="K272" s="17"/>
      <c r="L272" s="17"/>
      <c r="M272" s="18">
        <v>0</v>
      </c>
      <c r="N272" s="17"/>
      <c r="O272" s="17"/>
      <c r="P272" s="18">
        <v>0</v>
      </c>
      <c r="Q272" s="17"/>
      <c r="R272" s="17"/>
      <c r="S272" s="16">
        <f t="shared" si="12"/>
        <v>0</v>
      </c>
      <c r="T272" s="17"/>
      <c r="U272" s="18">
        <v>0</v>
      </c>
      <c r="V272" s="17"/>
      <c r="W272" s="16">
        <f t="shared" si="13"/>
        <v>0</v>
      </c>
      <c r="X272" s="16">
        <f t="shared" si="14"/>
        <v>0</v>
      </c>
    </row>
    <row r="273" spans="1:24" x14ac:dyDescent="0.35">
      <c r="A273" s="2" t="s">
        <v>70</v>
      </c>
      <c r="B273" s="2" t="s">
        <v>173</v>
      </c>
      <c r="C273" s="15">
        <v>67531</v>
      </c>
      <c r="D273" s="15">
        <v>3838179</v>
      </c>
      <c r="E273" s="15">
        <v>7892082</v>
      </c>
      <c r="F273" s="15">
        <v>1972272</v>
      </c>
      <c r="G273" s="15">
        <v>7674</v>
      </c>
      <c r="H273" s="15">
        <v>2845608</v>
      </c>
      <c r="I273" s="15">
        <v>190903</v>
      </c>
      <c r="J273" s="15">
        <v>8330465</v>
      </c>
      <c r="K273" s="15">
        <v>1987870</v>
      </c>
      <c r="L273" s="15">
        <v>127676</v>
      </c>
      <c r="M273" s="15">
        <v>2731138</v>
      </c>
      <c r="N273" s="15">
        <v>57344</v>
      </c>
      <c r="O273" s="15">
        <v>10857924</v>
      </c>
      <c r="P273" s="15">
        <v>1417443</v>
      </c>
      <c r="Q273" s="15">
        <v>360185</v>
      </c>
      <c r="R273" s="15">
        <v>2280358</v>
      </c>
      <c r="S273" s="16">
        <f t="shared" ref="S273:S336" si="15">SUM(C273:R273)</f>
        <v>44964652</v>
      </c>
      <c r="T273" s="15">
        <v>289853</v>
      </c>
      <c r="U273" s="15">
        <v>8077</v>
      </c>
      <c r="V273" s="17"/>
      <c r="W273" s="16">
        <f t="shared" ref="W273:W336" si="16">SUM(T273:V273)</f>
        <v>297930</v>
      </c>
      <c r="X273" s="16">
        <f t="shared" ref="X273:X336" si="17">S273+W273</f>
        <v>45262582</v>
      </c>
    </row>
    <row r="274" spans="1:24" x14ac:dyDescent="0.35">
      <c r="A274" s="2" t="s">
        <v>71</v>
      </c>
      <c r="B274" s="2" t="s">
        <v>174</v>
      </c>
      <c r="C274" s="15">
        <v>67531</v>
      </c>
      <c r="D274" s="15">
        <v>3793608</v>
      </c>
      <c r="E274" s="15">
        <v>7881424</v>
      </c>
      <c r="F274" s="15">
        <v>1972272</v>
      </c>
      <c r="G274" s="15">
        <v>7674</v>
      </c>
      <c r="H274" s="15">
        <v>2793515</v>
      </c>
      <c r="I274" s="15">
        <v>145546</v>
      </c>
      <c r="J274" s="15">
        <v>8654814</v>
      </c>
      <c r="K274" s="15">
        <v>1987870</v>
      </c>
      <c r="L274" s="15">
        <v>127676</v>
      </c>
      <c r="M274" s="15">
        <v>2723448</v>
      </c>
      <c r="N274" s="15">
        <v>57344</v>
      </c>
      <c r="O274" s="15">
        <v>10857924</v>
      </c>
      <c r="P274" s="15">
        <v>2151748</v>
      </c>
      <c r="Q274" s="15">
        <v>360185</v>
      </c>
      <c r="R274" s="15">
        <v>2280358</v>
      </c>
      <c r="S274" s="16">
        <f t="shared" si="15"/>
        <v>45862937</v>
      </c>
      <c r="T274" s="15">
        <v>289853</v>
      </c>
      <c r="U274" s="15">
        <v>8398</v>
      </c>
      <c r="V274" s="17"/>
      <c r="W274" s="16">
        <f t="shared" si="16"/>
        <v>298251</v>
      </c>
      <c r="X274" s="16">
        <f t="shared" si="17"/>
        <v>46161188</v>
      </c>
    </row>
    <row r="275" spans="1:24" x14ac:dyDescent="0.35">
      <c r="A275" s="2" t="s">
        <v>72</v>
      </c>
      <c r="B275" s="2" t="s">
        <v>175</v>
      </c>
      <c r="C275" s="15">
        <v>67531</v>
      </c>
      <c r="D275" s="15">
        <v>3793608</v>
      </c>
      <c r="E275" s="15">
        <v>7890373</v>
      </c>
      <c r="F275" s="15">
        <v>1972272</v>
      </c>
      <c r="G275" s="15">
        <v>7674</v>
      </c>
      <c r="H275" s="15">
        <v>2697002</v>
      </c>
      <c r="I275" s="15">
        <v>145546</v>
      </c>
      <c r="J275" s="15">
        <v>8638949</v>
      </c>
      <c r="K275" s="15">
        <v>1987870</v>
      </c>
      <c r="L275" s="15">
        <v>127676</v>
      </c>
      <c r="M275" s="15">
        <v>2723448</v>
      </c>
      <c r="N275" s="15">
        <v>57344</v>
      </c>
      <c r="O275" s="15">
        <v>16946228</v>
      </c>
      <c r="P275" s="15">
        <v>2111748</v>
      </c>
      <c r="Q275" s="15">
        <v>360185</v>
      </c>
      <c r="R275" s="15">
        <v>2280358</v>
      </c>
      <c r="S275" s="16">
        <f t="shared" si="15"/>
        <v>51807812</v>
      </c>
      <c r="T275" s="15">
        <v>289853</v>
      </c>
      <c r="U275" s="15">
        <v>8398</v>
      </c>
      <c r="V275" s="17"/>
      <c r="W275" s="16">
        <f t="shared" si="16"/>
        <v>298251</v>
      </c>
      <c r="X275" s="16">
        <f t="shared" si="17"/>
        <v>52106063</v>
      </c>
    </row>
    <row r="276" spans="1:24" x14ac:dyDescent="0.35">
      <c r="A276" s="2" t="s">
        <v>2</v>
      </c>
      <c r="B276" s="2" t="s">
        <v>104</v>
      </c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6">
        <f t="shared" si="15"/>
        <v>0</v>
      </c>
      <c r="T276" s="17"/>
      <c r="U276" s="17"/>
      <c r="V276" s="17"/>
      <c r="W276" s="16">
        <f t="shared" si="16"/>
        <v>0</v>
      </c>
      <c r="X276" s="16">
        <f t="shared" si="17"/>
        <v>0</v>
      </c>
    </row>
    <row r="277" spans="1:24" ht="16" x14ac:dyDescent="0.35">
      <c r="A277" s="2" t="s">
        <v>19</v>
      </c>
      <c r="B277" s="2" t="s">
        <v>122</v>
      </c>
      <c r="C277" s="17"/>
      <c r="D277" s="17"/>
      <c r="E277" s="15">
        <v>1535</v>
      </c>
      <c r="F277" s="18">
        <v>0</v>
      </c>
      <c r="G277" s="17"/>
      <c r="H277" s="18">
        <v>0</v>
      </c>
      <c r="I277" s="17"/>
      <c r="J277" s="17"/>
      <c r="K277" s="17"/>
      <c r="L277" s="17"/>
      <c r="M277" s="18">
        <v>0</v>
      </c>
      <c r="N277" s="17"/>
      <c r="O277" s="17"/>
      <c r="P277" s="17"/>
      <c r="Q277" s="17"/>
      <c r="R277" s="17"/>
      <c r="S277" s="16">
        <f t="shared" si="15"/>
        <v>1535</v>
      </c>
      <c r="T277" s="17"/>
      <c r="U277" s="17"/>
      <c r="V277" s="17"/>
      <c r="W277" s="16">
        <f t="shared" si="16"/>
        <v>0</v>
      </c>
      <c r="X277" s="16">
        <f t="shared" si="17"/>
        <v>1535</v>
      </c>
    </row>
    <row r="278" spans="1:24" ht="16" x14ac:dyDescent="0.35">
      <c r="A278" s="2" t="s">
        <v>3</v>
      </c>
      <c r="B278" s="2" t="s">
        <v>105</v>
      </c>
      <c r="C278" s="15">
        <v>53883</v>
      </c>
      <c r="D278" s="15">
        <v>3174353</v>
      </c>
      <c r="E278" s="15">
        <v>6559549</v>
      </c>
      <c r="F278" s="15">
        <v>1230082</v>
      </c>
      <c r="G278" s="15">
        <v>7674</v>
      </c>
      <c r="H278" s="15">
        <v>2183474</v>
      </c>
      <c r="I278" s="15">
        <v>142796</v>
      </c>
      <c r="J278" s="15">
        <v>4989911</v>
      </c>
      <c r="K278" s="15">
        <v>468332</v>
      </c>
      <c r="L278" s="15">
        <v>118740</v>
      </c>
      <c r="M278" s="15">
        <v>2367929</v>
      </c>
      <c r="N278" s="17"/>
      <c r="O278" s="15">
        <v>12251766</v>
      </c>
      <c r="P278" s="15">
        <v>1991558</v>
      </c>
      <c r="Q278" s="15">
        <v>344131</v>
      </c>
      <c r="R278" s="15">
        <v>8864838</v>
      </c>
      <c r="S278" s="16">
        <f t="shared" si="15"/>
        <v>44749016</v>
      </c>
      <c r="T278" s="17"/>
      <c r="U278" s="15">
        <v>-701</v>
      </c>
      <c r="V278" s="17"/>
      <c r="W278" s="16">
        <f t="shared" si="16"/>
        <v>-701</v>
      </c>
      <c r="X278" s="16">
        <f t="shared" si="17"/>
        <v>44748315</v>
      </c>
    </row>
    <row r="279" spans="1:24" x14ac:dyDescent="0.35">
      <c r="A279" s="2" t="s">
        <v>4</v>
      </c>
      <c r="B279" s="2" t="s">
        <v>106</v>
      </c>
      <c r="C279" s="15">
        <v>9</v>
      </c>
      <c r="D279" s="15">
        <v>446405</v>
      </c>
      <c r="E279" s="15">
        <v>126417</v>
      </c>
      <c r="F279" s="15">
        <v>20695</v>
      </c>
      <c r="G279" s="17"/>
      <c r="H279" s="15">
        <v>6892</v>
      </c>
      <c r="I279" s="15">
        <v>2750</v>
      </c>
      <c r="J279" s="15">
        <v>3377720</v>
      </c>
      <c r="K279" s="17"/>
      <c r="L279" s="15">
        <v>8936</v>
      </c>
      <c r="M279" s="15">
        <v>355519</v>
      </c>
      <c r="N279" s="17"/>
      <c r="O279" s="15">
        <v>3037908</v>
      </c>
      <c r="P279" s="15">
        <v>77444</v>
      </c>
      <c r="Q279" s="17"/>
      <c r="R279" s="15">
        <v>-1232845</v>
      </c>
      <c r="S279" s="16">
        <f t="shared" si="15"/>
        <v>6227850</v>
      </c>
      <c r="T279" s="17"/>
      <c r="U279" s="18">
        <v>0</v>
      </c>
      <c r="V279" s="17"/>
      <c r="W279" s="16">
        <f t="shared" si="16"/>
        <v>0</v>
      </c>
      <c r="X279" s="16">
        <f t="shared" si="17"/>
        <v>6227850</v>
      </c>
    </row>
    <row r="280" spans="1:24" x14ac:dyDescent="0.35">
      <c r="A280" s="2" t="s">
        <v>5</v>
      </c>
      <c r="B280" s="2" t="s">
        <v>107</v>
      </c>
      <c r="C280" s="15">
        <v>13639</v>
      </c>
      <c r="D280" s="15">
        <v>172850</v>
      </c>
      <c r="E280" s="15">
        <v>1202872</v>
      </c>
      <c r="F280" s="15">
        <v>721495</v>
      </c>
      <c r="G280" s="17"/>
      <c r="H280" s="15">
        <v>731445</v>
      </c>
      <c r="I280" s="17"/>
      <c r="J280" s="15">
        <v>344151</v>
      </c>
      <c r="K280" s="15">
        <v>1519538</v>
      </c>
      <c r="L280" s="17"/>
      <c r="M280" s="18">
        <v>0</v>
      </c>
      <c r="N280" s="15">
        <v>57344</v>
      </c>
      <c r="O280" s="18">
        <v>0</v>
      </c>
      <c r="P280" s="15">
        <v>42746</v>
      </c>
      <c r="Q280" s="15">
        <v>16054</v>
      </c>
      <c r="R280" s="15">
        <v>-5271540</v>
      </c>
      <c r="S280" s="16">
        <f t="shared" si="15"/>
        <v>-449406</v>
      </c>
      <c r="T280" s="17"/>
      <c r="U280" s="15">
        <v>9099</v>
      </c>
      <c r="V280" s="17"/>
      <c r="W280" s="16">
        <f t="shared" si="16"/>
        <v>9099</v>
      </c>
      <c r="X280" s="16">
        <f t="shared" si="17"/>
        <v>-440307</v>
      </c>
    </row>
    <row r="281" spans="1:24" ht="16" x14ac:dyDescent="0.35">
      <c r="A281" s="2" t="s">
        <v>20</v>
      </c>
      <c r="B281" s="2" t="s">
        <v>123</v>
      </c>
      <c r="C281" s="17"/>
      <c r="D281" s="17"/>
      <c r="E281" s="18">
        <v>0</v>
      </c>
      <c r="F281" s="18">
        <v>0</v>
      </c>
      <c r="G281" s="17"/>
      <c r="H281" s="18">
        <v>0</v>
      </c>
      <c r="I281" s="17"/>
      <c r="J281" s="15">
        <v>-72833</v>
      </c>
      <c r="K281" s="17"/>
      <c r="L281" s="17"/>
      <c r="M281" s="18">
        <v>0</v>
      </c>
      <c r="N281" s="17"/>
      <c r="O281" s="17"/>
      <c r="P281" s="18">
        <v>0</v>
      </c>
      <c r="Q281" s="17"/>
      <c r="R281" s="15">
        <v>-80095</v>
      </c>
      <c r="S281" s="16">
        <f t="shared" si="15"/>
        <v>-152928</v>
      </c>
      <c r="T281" s="15">
        <v>289853</v>
      </c>
      <c r="U281" s="18">
        <v>0</v>
      </c>
      <c r="V281" s="17"/>
      <c r="W281" s="16">
        <f t="shared" si="16"/>
        <v>289853</v>
      </c>
      <c r="X281" s="16">
        <f t="shared" si="17"/>
        <v>136925</v>
      </c>
    </row>
    <row r="282" spans="1:24" x14ac:dyDescent="0.35">
      <c r="A282" s="2" t="s">
        <v>21</v>
      </c>
      <c r="B282" s="2" t="s">
        <v>124</v>
      </c>
      <c r="C282" s="17"/>
      <c r="D282" s="17"/>
      <c r="E282" s="18">
        <v>0</v>
      </c>
      <c r="F282" s="18">
        <v>0</v>
      </c>
      <c r="G282" s="17"/>
      <c r="H282" s="15">
        <v>-224809</v>
      </c>
      <c r="I282" s="17"/>
      <c r="J282" s="17"/>
      <c r="K282" s="17"/>
      <c r="L282" s="17"/>
      <c r="M282" s="18">
        <v>0</v>
      </c>
      <c r="N282" s="17"/>
      <c r="O282" s="17"/>
      <c r="P282" s="18">
        <v>0</v>
      </c>
      <c r="Q282" s="17"/>
      <c r="R282" s="17"/>
      <c r="S282" s="16">
        <f t="shared" si="15"/>
        <v>-224809</v>
      </c>
      <c r="T282" s="17"/>
      <c r="U282" s="17"/>
      <c r="V282" s="17"/>
      <c r="W282" s="16">
        <f t="shared" si="16"/>
        <v>0</v>
      </c>
      <c r="X282" s="16">
        <f t="shared" si="17"/>
        <v>-224809</v>
      </c>
    </row>
    <row r="283" spans="1:24" x14ac:dyDescent="0.35">
      <c r="A283" s="2" t="s">
        <v>102</v>
      </c>
      <c r="B283" s="2" t="s">
        <v>108</v>
      </c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5">
        <v>1656554</v>
      </c>
      <c r="P283" s="17"/>
      <c r="Q283" s="17"/>
      <c r="R283" s="17"/>
      <c r="S283" s="16">
        <f t="shared" si="15"/>
        <v>1656554</v>
      </c>
      <c r="T283" s="17"/>
      <c r="U283" s="17"/>
      <c r="V283" s="17"/>
      <c r="W283" s="16">
        <f t="shared" si="16"/>
        <v>0</v>
      </c>
      <c r="X283" s="16">
        <f t="shared" si="17"/>
        <v>1656554</v>
      </c>
    </row>
    <row r="284" spans="1:24" x14ac:dyDescent="0.35">
      <c r="A284" s="2" t="s">
        <v>6</v>
      </c>
      <c r="B284" s="2" t="s">
        <v>109</v>
      </c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>
        <v>0</v>
      </c>
      <c r="P284" s="17"/>
      <c r="Q284" s="17"/>
      <c r="R284" s="17"/>
      <c r="S284" s="16">
        <f t="shared" si="15"/>
        <v>0</v>
      </c>
      <c r="T284" s="17"/>
      <c r="U284" s="17"/>
      <c r="V284" s="17"/>
      <c r="W284" s="16">
        <f t="shared" si="16"/>
        <v>0</v>
      </c>
      <c r="X284" s="16">
        <f t="shared" si="17"/>
        <v>0</v>
      </c>
    </row>
    <row r="285" spans="1:24" x14ac:dyDescent="0.35">
      <c r="A285" s="2" t="s">
        <v>22</v>
      </c>
      <c r="B285" s="2" t="s">
        <v>125</v>
      </c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6">
        <f t="shared" si="15"/>
        <v>0</v>
      </c>
      <c r="T285" s="17"/>
      <c r="U285" s="17"/>
      <c r="V285" s="17"/>
      <c r="W285" s="16">
        <f t="shared" si="16"/>
        <v>0</v>
      </c>
      <c r="X285" s="16">
        <f t="shared" si="17"/>
        <v>0</v>
      </c>
    </row>
    <row r="286" spans="1:24" ht="16" x14ac:dyDescent="0.35">
      <c r="A286" s="2" t="s">
        <v>19</v>
      </c>
      <c r="B286" s="2" t="s">
        <v>122</v>
      </c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6">
        <f t="shared" si="15"/>
        <v>0</v>
      </c>
      <c r="T286" s="17"/>
      <c r="U286" s="17"/>
      <c r="V286" s="17"/>
      <c r="W286" s="16">
        <f t="shared" si="16"/>
        <v>0</v>
      </c>
      <c r="X286" s="16">
        <f t="shared" si="17"/>
        <v>0</v>
      </c>
    </row>
    <row r="287" spans="1:24" x14ac:dyDescent="0.35">
      <c r="A287" s="2" t="s">
        <v>23</v>
      </c>
      <c r="B287" s="2" t="s">
        <v>126</v>
      </c>
      <c r="C287" s="17"/>
      <c r="D287" s="17"/>
      <c r="E287" s="15">
        <v>1535</v>
      </c>
      <c r="F287" s="18">
        <v>0</v>
      </c>
      <c r="G287" s="17"/>
      <c r="H287" s="18">
        <v>0</v>
      </c>
      <c r="I287" s="17"/>
      <c r="J287" s="17"/>
      <c r="K287" s="17"/>
      <c r="L287" s="17"/>
      <c r="M287" s="18">
        <v>0</v>
      </c>
      <c r="N287" s="17"/>
      <c r="O287" s="17"/>
      <c r="P287" s="17"/>
      <c r="Q287" s="17"/>
      <c r="R287" s="17"/>
      <c r="S287" s="16">
        <f t="shared" si="15"/>
        <v>1535</v>
      </c>
      <c r="T287" s="17"/>
      <c r="U287" s="17"/>
      <c r="V287" s="17"/>
      <c r="W287" s="16">
        <f t="shared" si="16"/>
        <v>0</v>
      </c>
      <c r="X287" s="16">
        <f t="shared" si="17"/>
        <v>1535</v>
      </c>
    </row>
    <row r="288" spans="1:24" x14ac:dyDescent="0.35">
      <c r="A288" s="2" t="s">
        <v>24</v>
      </c>
      <c r="B288" s="2" t="s">
        <v>127</v>
      </c>
      <c r="C288" s="17"/>
      <c r="D288" s="17"/>
      <c r="E288" s="18">
        <v>0</v>
      </c>
      <c r="F288" s="18">
        <v>0</v>
      </c>
      <c r="G288" s="17"/>
      <c r="H288" s="18">
        <v>0</v>
      </c>
      <c r="I288" s="17"/>
      <c r="J288" s="17"/>
      <c r="K288" s="17"/>
      <c r="L288" s="17"/>
      <c r="M288" s="18">
        <v>0</v>
      </c>
      <c r="N288" s="17"/>
      <c r="O288" s="17"/>
      <c r="P288" s="17"/>
      <c r="Q288" s="17"/>
      <c r="R288" s="17"/>
      <c r="S288" s="16">
        <f t="shared" si="15"/>
        <v>0</v>
      </c>
      <c r="T288" s="17"/>
      <c r="U288" s="17"/>
      <c r="V288" s="17"/>
      <c r="W288" s="16">
        <f t="shared" si="16"/>
        <v>0</v>
      </c>
      <c r="X288" s="16">
        <f t="shared" si="17"/>
        <v>0</v>
      </c>
    </row>
    <row r="289" spans="1:24" ht="16" x14ac:dyDescent="0.35">
      <c r="A289" s="2" t="s">
        <v>3</v>
      </c>
      <c r="B289" s="2" t="s">
        <v>105</v>
      </c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6">
        <f t="shared" si="15"/>
        <v>0</v>
      </c>
      <c r="T289" s="17"/>
      <c r="U289" s="17"/>
      <c r="V289" s="17"/>
      <c r="W289" s="16">
        <f t="shared" si="16"/>
        <v>0</v>
      </c>
      <c r="X289" s="16">
        <f t="shared" si="17"/>
        <v>0</v>
      </c>
    </row>
    <row r="290" spans="1:24" x14ac:dyDescent="0.35">
      <c r="A290" s="2" t="s">
        <v>23</v>
      </c>
      <c r="B290" s="2" t="s">
        <v>126</v>
      </c>
      <c r="C290" s="17"/>
      <c r="D290" s="15">
        <v>2452149</v>
      </c>
      <c r="E290" s="15">
        <v>2814236</v>
      </c>
      <c r="F290" s="15">
        <v>87286</v>
      </c>
      <c r="G290" s="15">
        <v>4367</v>
      </c>
      <c r="H290" s="15">
        <v>1372984</v>
      </c>
      <c r="I290" s="15">
        <v>78906</v>
      </c>
      <c r="J290" s="15">
        <v>3434620</v>
      </c>
      <c r="K290" s="15">
        <v>146199</v>
      </c>
      <c r="L290" s="15">
        <v>62339</v>
      </c>
      <c r="M290" s="15">
        <v>1476779</v>
      </c>
      <c r="N290" s="17"/>
      <c r="O290" s="15">
        <v>5181834</v>
      </c>
      <c r="P290" s="15">
        <v>1050711</v>
      </c>
      <c r="Q290" s="15">
        <v>231634</v>
      </c>
      <c r="R290" s="15">
        <v>4216458</v>
      </c>
      <c r="S290" s="16">
        <f t="shared" si="15"/>
        <v>22610502</v>
      </c>
      <c r="T290" s="17"/>
      <c r="U290" s="15">
        <v>-23</v>
      </c>
      <c r="V290" s="17"/>
      <c r="W290" s="16">
        <f t="shared" si="16"/>
        <v>-23</v>
      </c>
      <c r="X290" s="16">
        <f t="shared" si="17"/>
        <v>22610479</v>
      </c>
    </row>
    <row r="291" spans="1:24" x14ac:dyDescent="0.35">
      <c r="A291" s="2" t="s">
        <v>24</v>
      </c>
      <c r="B291" s="2" t="s">
        <v>127</v>
      </c>
      <c r="C291" s="17"/>
      <c r="D291" s="15">
        <v>722204</v>
      </c>
      <c r="E291" s="15">
        <v>3745313</v>
      </c>
      <c r="F291" s="15">
        <v>1142796</v>
      </c>
      <c r="G291" s="15">
        <v>3306</v>
      </c>
      <c r="H291" s="15">
        <v>810490</v>
      </c>
      <c r="I291" s="15">
        <v>63890</v>
      </c>
      <c r="J291" s="15">
        <v>1555291</v>
      </c>
      <c r="K291" s="15">
        <v>322132</v>
      </c>
      <c r="L291" s="15">
        <v>56401</v>
      </c>
      <c r="M291" s="15">
        <v>891150</v>
      </c>
      <c r="N291" s="17"/>
      <c r="O291" s="15">
        <v>4282311</v>
      </c>
      <c r="P291" s="15">
        <v>940847</v>
      </c>
      <c r="Q291" s="15">
        <v>112497</v>
      </c>
      <c r="R291" s="15">
        <v>4702952</v>
      </c>
      <c r="S291" s="16">
        <f t="shared" si="15"/>
        <v>19351580</v>
      </c>
      <c r="T291" s="17"/>
      <c r="U291" s="15">
        <v>-678</v>
      </c>
      <c r="V291" s="17"/>
      <c r="W291" s="16">
        <f t="shared" si="16"/>
        <v>-678</v>
      </c>
      <c r="X291" s="16">
        <f t="shared" si="17"/>
        <v>19350902</v>
      </c>
    </row>
    <row r="292" spans="1:24" x14ac:dyDescent="0.35">
      <c r="A292" s="2" t="s">
        <v>4</v>
      </c>
      <c r="B292" s="2" t="s">
        <v>106</v>
      </c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6">
        <f t="shared" si="15"/>
        <v>0</v>
      </c>
      <c r="T292" s="17"/>
      <c r="U292" s="17"/>
      <c r="V292" s="17"/>
      <c r="W292" s="16">
        <f t="shared" si="16"/>
        <v>0</v>
      </c>
      <c r="X292" s="16">
        <f t="shared" si="17"/>
        <v>0</v>
      </c>
    </row>
    <row r="293" spans="1:24" x14ac:dyDescent="0.35">
      <c r="A293" s="2" t="s">
        <v>23</v>
      </c>
      <c r="B293" s="2" t="s">
        <v>126</v>
      </c>
      <c r="C293" s="17"/>
      <c r="D293" s="15">
        <v>385542</v>
      </c>
      <c r="E293" s="15">
        <v>20749</v>
      </c>
      <c r="F293" s="15">
        <v>7144</v>
      </c>
      <c r="G293" s="17"/>
      <c r="H293" s="15">
        <v>1981</v>
      </c>
      <c r="I293" s="15">
        <v>2750</v>
      </c>
      <c r="J293" s="15">
        <v>45352</v>
      </c>
      <c r="K293" s="17"/>
      <c r="L293" s="15">
        <v>3691</v>
      </c>
      <c r="M293" s="15">
        <v>1465490</v>
      </c>
      <c r="N293" s="17"/>
      <c r="O293" s="15">
        <v>5239</v>
      </c>
      <c r="P293" s="15">
        <v>22720</v>
      </c>
      <c r="Q293" s="17"/>
      <c r="R293" s="15">
        <v>65655</v>
      </c>
      <c r="S293" s="16">
        <f t="shared" si="15"/>
        <v>2026313</v>
      </c>
      <c r="T293" s="17"/>
      <c r="U293" s="18">
        <v>0</v>
      </c>
      <c r="V293" s="17"/>
      <c r="W293" s="16">
        <f t="shared" si="16"/>
        <v>0</v>
      </c>
      <c r="X293" s="16">
        <f t="shared" si="17"/>
        <v>2026313</v>
      </c>
    </row>
    <row r="294" spans="1:24" x14ac:dyDescent="0.35">
      <c r="A294" s="2" t="s">
        <v>24</v>
      </c>
      <c r="B294" s="2" t="s">
        <v>127</v>
      </c>
      <c r="C294" s="17"/>
      <c r="D294" s="15">
        <v>60863</v>
      </c>
      <c r="E294" s="15">
        <v>105668</v>
      </c>
      <c r="F294" s="15">
        <v>13551</v>
      </c>
      <c r="G294" s="17"/>
      <c r="H294" s="15">
        <v>4910</v>
      </c>
      <c r="I294" s="17"/>
      <c r="J294" s="15">
        <v>3332368</v>
      </c>
      <c r="K294" s="17"/>
      <c r="L294" s="15">
        <v>5245</v>
      </c>
      <c r="M294" s="15">
        <v>-1109971</v>
      </c>
      <c r="N294" s="17"/>
      <c r="O294" s="15">
        <v>1232042</v>
      </c>
      <c r="P294" s="15">
        <v>54724</v>
      </c>
      <c r="Q294" s="17"/>
      <c r="R294" s="15">
        <v>-1298500</v>
      </c>
      <c r="S294" s="16">
        <f t="shared" si="15"/>
        <v>2400900</v>
      </c>
      <c r="T294" s="17"/>
      <c r="U294" s="18">
        <v>0</v>
      </c>
      <c r="V294" s="17"/>
      <c r="W294" s="16">
        <f t="shared" si="16"/>
        <v>0</v>
      </c>
      <c r="X294" s="16">
        <f t="shared" si="17"/>
        <v>2400900</v>
      </c>
    </row>
    <row r="295" spans="1:24" x14ac:dyDescent="0.35">
      <c r="A295" s="2" t="s">
        <v>5</v>
      </c>
      <c r="B295" s="2" t="s">
        <v>107</v>
      </c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6">
        <f t="shared" si="15"/>
        <v>0</v>
      </c>
      <c r="T295" s="17"/>
      <c r="U295" s="17"/>
      <c r="V295" s="17"/>
      <c r="W295" s="16">
        <f t="shared" si="16"/>
        <v>0</v>
      </c>
      <c r="X295" s="16">
        <f t="shared" si="17"/>
        <v>0</v>
      </c>
    </row>
    <row r="296" spans="1:24" x14ac:dyDescent="0.35">
      <c r="A296" s="2" t="s">
        <v>23</v>
      </c>
      <c r="B296" s="2" t="s">
        <v>126</v>
      </c>
      <c r="C296" s="17"/>
      <c r="D296" s="15">
        <v>135305</v>
      </c>
      <c r="E296" s="15">
        <v>697567</v>
      </c>
      <c r="F296" s="15">
        <v>381813</v>
      </c>
      <c r="G296" s="17"/>
      <c r="H296" s="15">
        <v>565850</v>
      </c>
      <c r="I296" s="17"/>
      <c r="J296" s="15">
        <v>236884</v>
      </c>
      <c r="K296" s="15">
        <v>328943</v>
      </c>
      <c r="L296" s="17"/>
      <c r="M296" s="18">
        <v>0</v>
      </c>
      <c r="N296" s="15">
        <v>50470</v>
      </c>
      <c r="O296" s="17"/>
      <c r="P296" s="15">
        <v>19453</v>
      </c>
      <c r="Q296" s="15">
        <v>193</v>
      </c>
      <c r="R296" s="15">
        <v>688056</v>
      </c>
      <c r="S296" s="16">
        <f t="shared" si="15"/>
        <v>3104534</v>
      </c>
      <c r="T296" s="17"/>
      <c r="U296" s="18">
        <v>0</v>
      </c>
      <c r="V296" s="17"/>
      <c r="W296" s="16">
        <f t="shared" si="16"/>
        <v>0</v>
      </c>
      <c r="X296" s="16">
        <f t="shared" si="17"/>
        <v>3104534</v>
      </c>
    </row>
    <row r="297" spans="1:24" x14ac:dyDescent="0.35">
      <c r="A297" s="2" t="s">
        <v>24</v>
      </c>
      <c r="B297" s="2" t="s">
        <v>127</v>
      </c>
      <c r="C297" s="17"/>
      <c r="D297" s="15">
        <v>37545</v>
      </c>
      <c r="E297" s="15">
        <v>505305</v>
      </c>
      <c r="F297" s="15">
        <v>339681</v>
      </c>
      <c r="G297" s="17"/>
      <c r="H297" s="15">
        <v>165594</v>
      </c>
      <c r="I297" s="17"/>
      <c r="J297" s="15">
        <v>107267</v>
      </c>
      <c r="K297" s="15">
        <v>1190595</v>
      </c>
      <c r="L297" s="17"/>
      <c r="M297" s="18">
        <v>0</v>
      </c>
      <c r="N297" s="15">
        <v>6874</v>
      </c>
      <c r="O297" s="17"/>
      <c r="P297" s="15">
        <v>23293</v>
      </c>
      <c r="Q297" s="15">
        <v>15861</v>
      </c>
      <c r="R297" s="15">
        <v>348915</v>
      </c>
      <c r="S297" s="16">
        <f t="shared" si="15"/>
        <v>2740930</v>
      </c>
      <c r="T297" s="17"/>
      <c r="U297" s="15">
        <v>9099</v>
      </c>
      <c r="V297" s="17"/>
      <c r="W297" s="16">
        <f t="shared" si="16"/>
        <v>9099</v>
      </c>
      <c r="X297" s="16">
        <f t="shared" si="17"/>
        <v>2750029</v>
      </c>
    </row>
    <row r="298" spans="1:24" ht="16" x14ac:dyDescent="0.35">
      <c r="A298" s="2" t="s">
        <v>20</v>
      </c>
      <c r="B298" s="2" t="s">
        <v>123</v>
      </c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6">
        <f t="shared" si="15"/>
        <v>0</v>
      </c>
      <c r="T298" s="17"/>
      <c r="U298" s="17"/>
      <c r="V298" s="17"/>
      <c r="W298" s="16">
        <f t="shared" si="16"/>
        <v>0</v>
      </c>
      <c r="X298" s="16">
        <f t="shared" si="17"/>
        <v>0</v>
      </c>
    </row>
    <row r="299" spans="1:24" x14ac:dyDescent="0.35">
      <c r="A299" s="2" t="s">
        <v>23</v>
      </c>
      <c r="B299" s="2" t="s">
        <v>126</v>
      </c>
      <c r="C299" s="17"/>
      <c r="D299" s="17"/>
      <c r="E299" s="18">
        <v>0</v>
      </c>
      <c r="F299" s="18">
        <v>0</v>
      </c>
      <c r="G299" s="17"/>
      <c r="H299" s="18">
        <v>0</v>
      </c>
      <c r="I299" s="17"/>
      <c r="J299" s="15">
        <v>-72833</v>
      </c>
      <c r="K299" s="17"/>
      <c r="L299" s="17"/>
      <c r="M299" s="18">
        <v>0</v>
      </c>
      <c r="N299" s="17"/>
      <c r="O299" s="17"/>
      <c r="P299" s="17"/>
      <c r="Q299" s="17"/>
      <c r="R299" s="15">
        <v>-80095</v>
      </c>
      <c r="S299" s="16">
        <f t="shared" si="15"/>
        <v>-152928</v>
      </c>
      <c r="T299" s="17"/>
      <c r="U299" s="18">
        <v>0</v>
      </c>
      <c r="V299" s="17"/>
      <c r="W299" s="16">
        <f t="shared" si="16"/>
        <v>0</v>
      </c>
      <c r="X299" s="16">
        <f t="shared" si="17"/>
        <v>-152928</v>
      </c>
    </row>
    <row r="300" spans="1:24" x14ac:dyDescent="0.35">
      <c r="A300" s="2" t="s">
        <v>24</v>
      </c>
      <c r="B300" s="2" t="s">
        <v>127</v>
      </c>
      <c r="C300" s="17"/>
      <c r="D300" s="17"/>
      <c r="E300" s="18">
        <v>0</v>
      </c>
      <c r="F300" s="18">
        <v>0</v>
      </c>
      <c r="G300" s="17"/>
      <c r="H300" s="18">
        <v>0</v>
      </c>
      <c r="I300" s="17"/>
      <c r="J300" s="18">
        <v>0</v>
      </c>
      <c r="K300" s="17"/>
      <c r="L300" s="17"/>
      <c r="M300" s="18">
        <v>0</v>
      </c>
      <c r="N300" s="17"/>
      <c r="O300" s="17"/>
      <c r="P300" s="17"/>
      <c r="Q300" s="17"/>
      <c r="R300" s="17"/>
      <c r="S300" s="16">
        <f t="shared" si="15"/>
        <v>0</v>
      </c>
      <c r="T300" s="15">
        <v>289853</v>
      </c>
      <c r="U300" s="18">
        <v>0</v>
      </c>
      <c r="V300" s="17"/>
      <c r="W300" s="16">
        <f t="shared" si="16"/>
        <v>289853</v>
      </c>
      <c r="X300" s="16">
        <f t="shared" si="17"/>
        <v>289853</v>
      </c>
    </row>
    <row r="301" spans="1:24" x14ac:dyDescent="0.35">
      <c r="A301" s="2" t="s">
        <v>21</v>
      </c>
      <c r="B301" s="2" t="s">
        <v>124</v>
      </c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6">
        <f t="shared" si="15"/>
        <v>0</v>
      </c>
      <c r="T301" s="17"/>
      <c r="U301" s="17"/>
      <c r="V301" s="17"/>
      <c r="W301" s="16">
        <f t="shared" si="16"/>
        <v>0</v>
      </c>
      <c r="X301" s="16">
        <f t="shared" si="17"/>
        <v>0</v>
      </c>
    </row>
    <row r="302" spans="1:24" x14ac:dyDescent="0.35">
      <c r="A302" s="2" t="s">
        <v>23</v>
      </c>
      <c r="B302" s="2" t="s">
        <v>126</v>
      </c>
      <c r="C302" s="17"/>
      <c r="D302" s="17"/>
      <c r="E302" s="18">
        <v>0</v>
      </c>
      <c r="F302" s="18">
        <v>0</v>
      </c>
      <c r="G302" s="17"/>
      <c r="H302" s="15">
        <v>-120480</v>
      </c>
      <c r="I302" s="17"/>
      <c r="J302" s="17"/>
      <c r="K302" s="17"/>
      <c r="L302" s="17"/>
      <c r="M302" s="18">
        <v>0</v>
      </c>
      <c r="N302" s="17"/>
      <c r="O302" s="17"/>
      <c r="P302" s="17"/>
      <c r="Q302" s="17"/>
      <c r="R302" s="17"/>
      <c r="S302" s="16">
        <f t="shared" si="15"/>
        <v>-120480</v>
      </c>
      <c r="T302" s="17"/>
      <c r="U302" s="17"/>
      <c r="V302" s="17"/>
      <c r="W302" s="16">
        <f t="shared" si="16"/>
        <v>0</v>
      </c>
      <c r="X302" s="16">
        <f t="shared" si="17"/>
        <v>-120480</v>
      </c>
    </row>
    <row r="303" spans="1:24" x14ac:dyDescent="0.35">
      <c r="A303" s="2" t="s">
        <v>24</v>
      </c>
      <c r="B303" s="2" t="s">
        <v>127</v>
      </c>
      <c r="C303" s="17"/>
      <c r="D303" s="17"/>
      <c r="E303" s="18">
        <v>0</v>
      </c>
      <c r="F303" s="18">
        <v>0</v>
      </c>
      <c r="G303" s="17"/>
      <c r="H303" s="15">
        <v>-104329</v>
      </c>
      <c r="I303" s="17"/>
      <c r="J303" s="17"/>
      <c r="K303" s="17"/>
      <c r="L303" s="17"/>
      <c r="M303" s="18">
        <v>0</v>
      </c>
      <c r="N303" s="17"/>
      <c r="O303" s="17"/>
      <c r="P303" s="17"/>
      <c r="Q303" s="17"/>
      <c r="R303" s="17"/>
      <c r="S303" s="16">
        <f t="shared" si="15"/>
        <v>-104329</v>
      </c>
      <c r="T303" s="17"/>
      <c r="U303" s="17"/>
      <c r="V303" s="17"/>
      <c r="W303" s="16">
        <f t="shared" si="16"/>
        <v>0</v>
      </c>
      <c r="X303" s="16">
        <f t="shared" si="17"/>
        <v>-104329</v>
      </c>
    </row>
    <row r="304" spans="1:24" x14ac:dyDescent="0.35">
      <c r="A304" s="2" t="s">
        <v>73</v>
      </c>
      <c r="B304" s="2" t="s">
        <v>176</v>
      </c>
      <c r="C304" s="17"/>
      <c r="D304" s="17"/>
      <c r="E304" s="15">
        <v>-8949</v>
      </c>
      <c r="F304" s="18">
        <v>0</v>
      </c>
      <c r="G304" s="17"/>
      <c r="H304" s="15">
        <v>96513</v>
      </c>
      <c r="I304" s="17"/>
      <c r="J304" s="15">
        <v>15865</v>
      </c>
      <c r="K304" s="17"/>
      <c r="L304" s="17"/>
      <c r="M304" s="18">
        <v>0</v>
      </c>
      <c r="N304" s="17"/>
      <c r="O304" s="15">
        <v>-6088304</v>
      </c>
      <c r="P304" s="15">
        <v>40000</v>
      </c>
      <c r="Q304" s="17"/>
      <c r="R304" s="17"/>
      <c r="S304" s="16">
        <f t="shared" si="15"/>
        <v>-5944875</v>
      </c>
      <c r="T304" s="17"/>
      <c r="U304" s="18">
        <v>0</v>
      </c>
      <c r="V304" s="17"/>
      <c r="W304" s="16">
        <f t="shared" si="16"/>
        <v>0</v>
      </c>
      <c r="X304" s="16">
        <f t="shared" si="17"/>
        <v>-5944875</v>
      </c>
    </row>
    <row r="305" spans="1:24" x14ac:dyDescent="0.35">
      <c r="A305" s="2" t="s">
        <v>7</v>
      </c>
      <c r="B305" s="2" t="s">
        <v>110</v>
      </c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6">
        <f t="shared" si="15"/>
        <v>0</v>
      </c>
      <c r="T305" s="17"/>
      <c r="U305" s="17"/>
      <c r="V305" s="17"/>
      <c r="W305" s="16">
        <f t="shared" si="16"/>
        <v>0</v>
      </c>
      <c r="X305" s="16">
        <f t="shared" si="17"/>
        <v>0</v>
      </c>
    </row>
    <row r="306" spans="1:24" x14ac:dyDescent="0.35">
      <c r="A306" s="2" t="s">
        <v>8</v>
      </c>
      <c r="B306" s="2" t="s">
        <v>111</v>
      </c>
      <c r="C306" s="17"/>
      <c r="D306" s="17"/>
      <c r="E306" s="18">
        <v>0</v>
      </c>
      <c r="F306" s="18">
        <v>0</v>
      </c>
      <c r="G306" s="17"/>
      <c r="H306" s="15">
        <v>96513</v>
      </c>
      <c r="I306" s="17"/>
      <c r="J306" s="15">
        <v>15865</v>
      </c>
      <c r="K306" s="17"/>
      <c r="L306" s="17"/>
      <c r="M306" s="18">
        <v>0</v>
      </c>
      <c r="N306" s="17"/>
      <c r="O306" s="15">
        <v>118740</v>
      </c>
      <c r="P306" s="15">
        <v>40000</v>
      </c>
      <c r="Q306" s="17"/>
      <c r="R306" s="17"/>
      <c r="S306" s="16">
        <f t="shared" si="15"/>
        <v>271118</v>
      </c>
      <c r="T306" s="17"/>
      <c r="U306" s="18">
        <v>0</v>
      </c>
      <c r="V306" s="17"/>
      <c r="W306" s="16">
        <f t="shared" si="16"/>
        <v>0</v>
      </c>
      <c r="X306" s="16">
        <f t="shared" si="17"/>
        <v>271118</v>
      </c>
    </row>
    <row r="307" spans="1:24" x14ac:dyDescent="0.35">
      <c r="A307" s="2" t="s">
        <v>9</v>
      </c>
      <c r="B307" s="2" t="s">
        <v>112</v>
      </c>
      <c r="C307" s="17"/>
      <c r="D307" s="17"/>
      <c r="E307" s="18">
        <v>0</v>
      </c>
      <c r="F307" s="18">
        <v>0</v>
      </c>
      <c r="G307" s="17"/>
      <c r="H307" s="17"/>
      <c r="I307" s="17"/>
      <c r="J307" s="17"/>
      <c r="K307" s="17"/>
      <c r="L307" s="17"/>
      <c r="M307" s="18">
        <v>0</v>
      </c>
      <c r="N307" s="17"/>
      <c r="O307" s="15">
        <v>8936</v>
      </c>
      <c r="P307" s="18">
        <v>0</v>
      </c>
      <c r="Q307" s="17"/>
      <c r="R307" s="17"/>
      <c r="S307" s="16">
        <f t="shared" si="15"/>
        <v>8936</v>
      </c>
      <c r="T307" s="17"/>
      <c r="U307" s="18">
        <v>0</v>
      </c>
      <c r="V307" s="17"/>
      <c r="W307" s="16">
        <f t="shared" si="16"/>
        <v>0</v>
      </c>
      <c r="X307" s="16">
        <f t="shared" si="17"/>
        <v>8936</v>
      </c>
    </row>
    <row r="308" spans="1:24" x14ac:dyDescent="0.35">
      <c r="A308" s="2" t="s">
        <v>10</v>
      </c>
      <c r="B308" s="2" t="s">
        <v>113</v>
      </c>
      <c r="C308" s="17"/>
      <c r="D308" s="17"/>
      <c r="E308" s="18">
        <v>0</v>
      </c>
      <c r="F308" s="18">
        <v>0</v>
      </c>
      <c r="G308" s="17"/>
      <c r="H308" s="17"/>
      <c r="I308" s="17"/>
      <c r="J308" s="17"/>
      <c r="K308" s="17"/>
      <c r="L308" s="17"/>
      <c r="M308" s="18">
        <v>0</v>
      </c>
      <c r="N308" s="17"/>
      <c r="O308" s="17"/>
      <c r="P308" s="18">
        <v>0</v>
      </c>
      <c r="Q308" s="17"/>
      <c r="R308" s="17"/>
      <c r="S308" s="16">
        <f t="shared" si="15"/>
        <v>0</v>
      </c>
      <c r="T308" s="17"/>
      <c r="U308" s="18">
        <v>0</v>
      </c>
      <c r="V308" s="17"/>
      <c r="W308" s="16">
        <f t="shared" si="16"/>
        <v>0</v>
      </c>
      <c r="X308" s="16">
        <f t="shared" si="17"/>
        <v>0</v>
      </c>
    </row>
    <row r="309" spans="1:24" x14ac:dyDescent="0.35">
      <c r="A309" s="2" t="s">
        <v>11</v>
      </c>
      <c r="B309" s="2" t="s">
        <v>114</v>
      </c>
      <c r="C309" s="17"/>
      <c r="D309" s="17"/>
      <c r="E309" s="15">
        <v>-8949</v>
      </c>
      <c r="F309" s="18">
        <v>0</v>
      </c>
      <c r="G309" s="17"/>
      <c r="H309" s="17"/>
      <c r="I309" s="17"/>
      <c r="J309" s="17"/>
      <c r="K309" s="17"/>
      <c r="L309" s="17"/>
      <c r="M309" s="18">
        <v>0</v>
      </c>
      <c r="N309" s="17"/>
      <c r="O309" s="15">
        <v>-6215980</v>
      </c>
      <c r="P309" s="18">
        <v>0</v>
      </c>
      <c r="Q309" s="17"/>
      <c r="R309" s="17"/>
      <c r="S309" s="16">
        <f t="shared" si="15"/>
        <v>-6224929</v>
      </c>
      <c r="T309" s="17"/>
      <c r="U309" s="18">
        <v>0</v>
      </c>
      <c r="V309" s="17"/>
      <c r="W309" s="16">
        <f t="shared" si="16"/>
        <v>0</v>
      </c>
      <c r="X309" s="16">
        <f t="shared" si="17"/>
        <v>-6224929</v>
      </c>
    </row>
    <row r="310" spans="1:24" x14ac:dyDescent="0.35">
      <c r="A310" s="2" t="s">
        <v>12</v>
      </c>
      <c r="B310" s="2" t="s">
        <v>115</v>
      </c>
      <c r="C310" s="17"/>
      <c r="D310" s="17"/>
      <c r="E310" s="18">
        <v>0</v>
      </c>
      <c r="F310" s="18">
        <v>0</v>
      </c>
      <c r="G310" s="17"/>
      <c r="H310" s="17"/>
      <c r="I310" s="17"/>
      <c r="J310" s="17"/>
      <c r="K310" s="17"/>
      <c r="L310" s="17"/>
      <c r="M310" s="18">
        <v>0</v>
      </c>
      <c r="N310" s="17"/>
      <c r="O310" s="17"/>
      <c r="P310" s="18">
        <v>0</v>
      </c>
      <c r="Q310" s="17"/>
      <c r="R310" s="17"/>
      <c r="S310" s="16">
        <f t="shared" si="15"/>
        <v>0</v>
      </c>
      <c r="T310" s="17"/>
      <c r="U310" s="17"/>
      <c r="V310" s="17"/>
      <c r="W310" s="16">
        <f t="shared" si="16"/>
        <v>0</v>
      </c>
      <c r="X310" s="16">
        <f t="shared" si="17"/>
        <v>0</v>
      </c>
    </row>
    <row r="311" spans="1:24" ht="16" x14ac:dyDescent="0.35">
      <c r="A311" s="2" t="s">
        <v>74</v>
      </c>
      <c r="B311" s="2" t="s">
        <v>177</v>
      </c>
      <c r="C311" s="18">
        <v>0</v>
      </c>
      <c r="D311" s="15">
        <v>44571</v>
      </c>
      <c r="E311" s="15">
        <v>10658</v>
      </c>
      <c r="F311" s="18">
        <v>0</v>
      </c>
      <c r="G311" s="17"/>
      <c r="H311" s="18">
        <v>0</v>
      </c>
      <c r="I311" s="15">
        <v>45357</v>
      </c>
      <c r="J311" s="15">
        <v>-324349</v>
      </c>
      <c r="K311" s="17"/>
      <c r="L311" s="17"/>
      <c r="M311" s="18">
        <v>0</v>
      </c>
      <c r="N311" s="17"/>
      <c r="O311" s="17"/>
      <c r="P311" s="15">
        <v>-734305</v>
      </c>
      <c r="Q311" s="17"/>
      <c r="R311" s="17"/>
      <c r="S311" s="16">
        <f t="shared" si="15"/>
        <v>-958068</v>
      </c>
      <c r="T311" s="17"/>
      <c r="U311" s="17"/>
      <c r="V311" s="17"/>
      <c r="W311" s="16">
        <f t="shared" si="16"/>
        <v>0</v>
      </c>
      <c r="X311" s="16">
        <f t="shared" si="17"/>
        <v>-958068</v>
      </c>
    </row>
    <row r="312" spans="1:24" ht="16" x14ac:dyDescent="0.35">
      <c r="A312" s="2" t="s">
        <v>75</v>
      </c>
      <c r="B312" s="2" t="s">
        <v>178</v>
      </c>
      <c r="C312" s="18">
        <v>0</v>
      </c>
      <c r="D312" s="15">
        <v>44571</v>
      </c>
      <c r="E312" s="15">
        <v>10658</v>
      </c>
      <c r="F312" s="18">
        <v>0</v>
      </c>
      <c r="G312" s="17"/>
      <c r="H312" s="18">
        <v>0</v>
      </c>
      <c r="I312" s="15">
        <v>45357</v>
      </c>
      <c r="J312" s="15">
        <v>-324349</v>
      </c>
      <c r="K312" s="17"/>
      <c r="L312" s="17"/>
      <c r="M312" s="18">
        <v>0</v>
      </c>
      <c r="N312" s="17"/>
      <c r="O312" s="17"/>
      <c r="P312" s="15">
        <v>-734305</v>
      </c>
      <c r="Q312" s="17"/>
      <c r="R312" s="17"/>
      <c r="S312" s="16">
        <f t="shared" si="15"/>
        <v>-958068</v>
      </c>
      <c r="T312" s="17"/>
      <c r="U312" s="17"/>
      <c r="V312" s="17"/>
      <c r="W312" s="16">
        <f t="shared" si="16"/>
        <v>0</v>
      </c>
      <c r="X312" s="16">
        <f t="shared" si="17"/>
        <v>-958068</v>
      </c>
    </row>
    <row r="313" spans="1:24" x14ac:dyDescent="0.35">
      <c r="A313" s="2" t="s">
        <v>39</v>
      </c>
      <c r="B313" s="2" t="s">
        <v>142</v>
      </c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6">
        <f t="shared" si="15"/>
        <v>0</v>
      </c>
      <c r="T313" s="17"/>
      <c r="U313" s="17"/>
      <c r="V313" s="17"/>
      <c r="W313" s="16">
        <f t="shared" si="16"/>
        <v>0</v>
      </c>
      <c r="X313" s="16">
        <f t="shared" si="17"/>
        <v>0</v>
      </c>
    </row>
    <row r="314" spans="1:24" x14ac:dyDescent="0.35">
      <c r="A314" s="2" t="s">
        <v>40</v>
      </c>
      <c r="B314" s="2" t="s">
        <v>143</v>
      </c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6">
        <f t="shared" si="15"/>
        <v>0</v>
      </c>
      <c r="T314" s="17"/>
      <c r="U314" s="17"/>
      <c r="V314" s="17"/>
      <c r="W314" s="16">
        <f t="shared" si="16"/>
        <v>0</v>
      </c>
      <c r="X314" s="16">
        <f t="shared" si="17"/>
        <v>0</v>
      </c>
    </row>
    <row r="315" spans="1:24" x14ac:dyDescent="0.35">
      <c r="A315" s="2" t="s">
        <v>41</v>
      </c>
      <c r="B315" s="2" t="s">
        <v>144</v>
      </c>
      <c r="C315" s="18">
        <v>0</v>
      </c>
      <c r="D315" s="15">
        <v>44571</v>
      </c>
      <c r="E315" s="15">
        <v>10280</v>
      </c>
      <c r="F315" s="18">
        <v>0</v>
      </c>
      <c r="G315" s="17"/>
      <c r="H315" s="18">
        <v>0</v>
      </c>
      <c r="I315" s="15">
        <v>45357</v>
      </c>
      <c r="J315" s="15">
        <v>-349399</v>
      </c>
      <c r="K315" s="17"/>
      <c r="L315" s="17"/>
      <c r="M315" s="18">
        <v>0</v>
      </c>
      <c r="N315" s="17"/>
      <c r="O315" s="17"/>
      <c r="P315" s="15">
        <v>-734305</v>
      </c>
      <c r="Q315" s="17"/>
      <c r="R315" s="17"/>
      <c r="S315" s="16">
        <f t="shared" si="15"/>
        <v>-983496</v>
      </c>
      <c r="T315" s="17"/>
      <c r="U315" s="17"/>
      <c r="V315" s="17"/>
      <c r="W315" s="16">
        <f t="shared" si="16"/>
        <v>0</v>
      </c>
      <c r="X315" s="16">
        <f t="shared" si="17"/>
        <v>-983496</v>
      </c>
    </row>
    <row r="316" spans="1:24" x14ac:dyDescent="0.35">
      <c r="A316" s="2" t="s">
        <v>42</v>
      </c>
      <c r="B316" s="2" t="s">
        <v>145</v>
      </c>
      <c r="C316" s="17"/>
      <c r="D316" s="17"/>
      <c r="E316" s="18">
        <v>0</v>
      </c>
      <c r="F316" s="18">
        <v>0</v>
      </c>
      <c r="G316" s="17"/>
      <c r="H316" s="18">
        <v>0</v>
      </c>
      <c r="I316" s="17"/>
      <c r="J316" s="17"/>
      <c r="K316" s="17"/>
      <c r="L316" s="17"/>
      <c r="M316" s="18">
        <v>0</v>
      </c>
      <c r="N316" s="17"/>
      <c r="O316" s="17"/>
      <c r="P316" s="17"/>
      <c r="Q316" s="17"/>
      <c r="R316" s="17"/>
      <c r="S316" s="16">
        <f t="shared" si="15"/>
        <v>0</v>
      </c>
      <c r="T316" s="17"/>
      <c r="U316" s="17"/>
      <c r="V316" s="17"/>
      <c r="W316" s="16">
        <f t="shared" si="16"/>
        <v>0</v>
      </c>
      <c r="X316" s="16">
        <f t="shared" si="17"/>
        <v>0</v>
      </c>
    </row>
    <row r="317" spans="1:24" ht="16" x14ac:dyDescent="0.35">
      <c r="A317" s="2" t="s">
        <v>43</v>
      </c>
      <c r="B317" s="2" t="s">
        <v>146</v>
      </c>
      <c r="C317" s="17"/>
      <c r="D317" s="17"/>
      <c r="E317" s="15">
        <v>378</v>
      </c>
      <c r="F317" s="18">
        <v>0</v>
      </c>
      <c r="G317" s="17"/>
      <c r="H317" s="18">
        <v>0</v>
      </c>
      <c r="I317" s="17"/>
      <c r="J317" s="15">
        <v>25050</v>
      </c>
      <c r="K317" s="17"/>
      <c r="L317" s="17"/>
      <c r="M317" s="18">
        <v>0</v>
      </c>
      <c r="N317" s="17"/>
      <c r="O317" s="17"/>
      <c r="P317" s="17"/>
      <c r="Q317" s="17"/>
      <c r="R317" s="17"/>
      <c r="S317" s="16">
        <f t="shared" si="15"/>
        <v>25428</v>
      </c>
      <c r="T317" s="17"/>
      <c r="U317" s="17"/>
      <c r="V317" s="17"/>
      <c r="W317" s="16">
        <f t="shared" si="16"/>
        <v>0</v>
      </c>
      <c r="X317" s="16">
        <f t="shared" si="17"/>
        <v>25428</v>
      </c>
    </row>
    <row r="318" spans="1:24" ht="16" x14ac:dyDescent="0.35">
      <c r="A318" s="2" t="s">
        <v>44</v>
      </c>
      <c r="B318" s="2" t="s">
        <v>147</v>
      </c>
      <c r="C318" s="17"/>
      <c r="D318" s="17"/>
      <c r="E318" s="18">
        <v>0</v>
      </c>
      <c r="F318" s="18">
        <v>0</v>
      </c>
      <c r="G318" s="17"/>
      <c r="H318" s="18">
        <v>0</v>
      </c>
      <c r="I318" s="17"/>
      <c r="J318" s="17"/>
      <c r="K318" s="17"/>
      <c r="L318" s="17"/>
      <c r="M318" s="18">
        <v>0</v>
      </c>
      <c r="N318" s="17"/>
      <c r="O318" s="17"/>
      <c r="P318" s="17"/>
      <c r="Q318" s="17"/>
      <c r="R318" s="17"/>
      <c r="S318" s="16">
        <f t="shared" si="15"/>
        <v>0</v>
      </c>
      <c r="T318" s="17"/>
      <c r="U318" s="17"/>
      <c r="V318" s="17"/>
      <c r="W318" s="16">
        <f t="shared" si="16"/>
        <v>0</v>
      </c>
      <c r="X318" s="16">
        <f t="shared" si="17"/>
        <v>0</v>
      </c>
    </row>
    <row r="319" spans="1:24" x14ac:dyDescent="0.35">
      <c r="A319" s="2" t="s">
        <v>45</v>
      </c>
      <c r="B319" s="2" t="s">
        <v>148</v>
      </c>
      <c r="C319" s="17"/>
      <c r="D319" s="17"/>
      <c r="E319" s="18">
        <v>0</v>
      </c>
      <c r="F319" s="18">
        <v>0</v>
      </c>
      <c r="G319" s="17"/>
      <c r="H319" s="18">
        <v>0</v>
      </c>
      <c r="I319" s="17"/>
      <c r="J319" s="17"/>
      <c r="K319" s="17"/>
      <c r="L319" s="17"/>
      <c r="M319" s="18">
        <v>0</v>
      </c>
      <c r="N319" s="17"/>
      <c r="O319" s="17"/>
      <c r="P319" s="17"/>
      <c r="Q319" s="17"/>
      <c r="R319" s="17"/>
      <c r="S319" s="16">
        <f t="shared" si="15"/>
        <v>0</v>
      </c>
      <c r="T319" s="17"/>
      <c r="U319" s="17"/>
      <c r="V319" s="17"/>
      <c r="W319" s="16">
        <f t="shared" si="16"/>
        <v>0</v>
      </c>
      <c r="X319" s="16">
        <f t="shared" si="17"/>
        <v>0</v>
      </c>
    </row>
    <row r="320" spans="1:24" ht="16" x14ac:dyDescent="0.35">
      <c r="A320" s="2" t="s">
        <v>46</v>
      </c>
      <c r="B320" s="2" t="s">
        <v>149</v>
      </c>
      <c r="C320" s="17"/>
      <c r="D320" s="17"/>
      <c r="E320" s="18">
        <v>0</v>
      </c>
      <c r="F320" s="18">
        <v>0</v>
      </c>
      <c r="G320" s="17"/>
      <c r="H320" s="18">
        <v>0</v>
      </c>
      <c r="I320" s="17"/>
      <c r="J320" s="17"/>
      <c r="K320" s="17"/>
      <c r="L320" s="17"/>
      <c r="M320" s="18">
        <v>0</v>
      </c>
      <c r="N320" s="17"/>
      <c r="O320" s="17"/>
      <c r="P320" s="17"/>
      <c r="Q320" s="17"/>
      <c r="R320" s="17"/>
      <c r="S320" s="16">
        <f t="shared" si="15"/>
        <v>0</v>
      </c>
      <c r="T320" s="17"/>
      <c r="U320" s="17"/>
      <c r="V320" s="17"/>
      <c r="W320" s="16">
        <f t="shared" si="16"/>
        <v>0</v>
      </c>
      <c r="X320" s="16">
        <f t="shared" si="17"/>
        <v>0</v>
      </c>
    </row>
    <row r="321" spans="1:24" ht="16" x14ac:dyDescent="0.35">
      <c r="A321" s="2" t="s">
        <v>51</v>
      </c>
      <c r="B321" s="2" t="s">
        <v>154</v>
      </c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6">
        <f t="shared" si="15"/>
        <v>0</v>
      </c>
      <c r="T321" s="17"/>
      <c r="U321" s="17"/>
      <c r="V321" s="17"/>
      <c r="W321" s="16">
        <f t="shared" si="16"/>
        <v>0</v>
      </c>
      <c r="X321" s="16">
        <f t="shared" si="17"/>
        <v>0</v>
      </c>
    </row>
    <row r="322" spans="1:24" x14ac:dyDescent="0.35">
      <c r="A322" s="2" t="s">
        <v>41</v>
      </c>
      <c r="B322" s="2" t="s">
        <v>144</v>
      </c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6">
        <f t="shared" si="15"/>
        <v>0</v>
      </c>
      <c r="T322" s="17"/>
      <c r="U322" s="17"/>
      <c r="V322" s="17"/>
      <c r="W322" s="16">
        <f t="shared" si="16"/>
        <v>0</v>
      </c>
      <c r="X322" s="16">
        <f t="shared" si="17"/>
        <v>0</v>
      </c>
    </row>
    <row r="323" spans="1:24" x14ac:dyDescent="0.35">
      <c r="A323" s="2" t="s">
        <v>23</v>
      </c>
      <c r="B323" s="2" t="s">
        <v>126</v>
      </c>
      <c r="C323" s="17"/>
      <c r="D323" s="15">
        <v>34927</v>
      </c>
      <c r="E323" s="15">
        <v>365</v>
      </c>
      <c r="F323" s="18">
        <v>0</v>
      </c>
      <c r="G323" s="17"/>
      <c r="H323" s="18">
        <v>0</v>
      </c>
      <c r="I323" s="15">
        <v>41887</v>
      </c>
      <c r="J323" s="15">
        <v>-278448</v>
      </c>
      <c r="K323" s="17"/>
      <c r="L323" s="17"/>
      <c r="M323" s="18">
        <v>0</v>
      </c>
      <c r="N323" s="17"/>
      <c r="O323" s="17"/>
      <c r="P323" s="15">
        <v>-702703</v>
      </c>
      <c r="Q323" s="17"/>
      <c r="R323" s="17"/>
      <c r="S323" s="16">
        <f t="shared" si="15"/>
        <v>-903972</v>
      </c>
      <c r="T323" s="17"/>
      <c r="U323" s="17"/>
      <c r="V323" s="17"/>
      <c r="W323" s="16">
        <f t="shared" si="16"/>
        <v>0</v>
      </c>
      <c r="X323" s="16">
        <f t="shared" si="17"/>
        <v>-903972</v>
      </c>
    </row>
    <row r="324" spans="1:24" x14ac:dyDescent="0.35">
      <c r="A324" s="2" t="s">
        <v>24</v>
      </c>
      <c r="B324" s="2" t="s">
        <v>127</v>
      </c>
      <c r="C324" s="17"/>
      <c r="D324" s="15">
        <v>9644</v>
      </c>
      <c r="E324" s="15">
        <v>9915</v>
      </c>
      <c r="F324" s="18">
        <v>0</v>
      </c>
      <c r="G324" s="17"/>
      <c r="H324" s="18">
        <v>0</v>
      </c>
      <c r="I324" s="15">
        <v>3470</v>
      </c>
      <c r="J324" s="15">
        <v>-70951</v>
      </c>
      <c r="K324" s="17"/>
      <c r="L324" s="17"/>
      <c r="M324" s="18">
        <v>0</v>
      </c>
      <c r="N324" s="17"/>
      <c r="O324" s="17"/>
      <c r="P324" s="15">
        <v>-31602</v>
      </c>
      <c r="Q324" s="17"/>
      <c r="R324" s="17"/>
      <c r="S324" s="16">
        <f t="shared" si="15"/>
        <v>-79524</v>
      </c>
      <c r="T324" s="17"/>
      <c r="U324" s="17"/>
      <c r="V324" s="17"/>
      <c r="W324" s="16">
        <f t="shared" si="16"/>
        <v>0</v>
      </c>
      <c r="X324" s="16">
        <f t="shared" si="17"/>
        <v>-79524</v>
      </c>
    </row>
    <row r="325" spans="1:24" x14ac:dyDescent="0.35">
      <c r="A325" s="2" t="s">
        <v>42</v>
      </c>
      <c r="B325" s="2" t="s">
        <v>145</v>
      </c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6">
        <f t="shared" si="15"/>
        <v>0</v>
      </c>
      <c r="T325" s="17"/>
      <c r="U325" s="17"/>
      <c r="V325" s="17"/>
      <c r="W325" s="16">
        <f t="shared" si="16"/>
        <v>0</v>
      </c>
      <c r="X325" s="16">
        <f t="shared" si="17"/>
        <v>0</v>
      </c>
    </row>
    <row r="326" spans="1:24" x14ac:dyDescent="0.35">
      <c r="A326" s="2" t="s">
        <v>23</v>
      </c>
      <c r="B326" s="2" t="s">
        <v>126</v>
      </c>
      <c r="C326" s="17"/>
      <c r="D326" s="17"/>
      <c r="E326" s="18">
        <v>0</v>
      </c>
      <c r="F326" s="18">
        <v>0</v>
      </c>
      <c r="G326" s="17"/>
      <c r="H326" s="18">
        <v>0</v>
      </c>
      <c r="I326" s="17"/>
      <c r="J326" s="17"/>
      <c r="K326" s="17"/>
      <c r="L326" s="17"/>
      <c r="M326" s="18">
        <v>0</v>
      </c>
      <c r="N326" s="17"/>
      <c r="O326" s="17"/>
      <c r="P326" s="17"/>
      <c r="Q326" s="17"/>
      <c r="R326" s="17"/>
      <c r="S326" s="16">
        <f t="shared" si="15"/>
        <v>0</v>
      </c>
      <c r="T326" s="17"/>
      <c r="U326" s="17"/>
      <c r="V326" s="17"/>
      <c r="W326" s="16">
        <f t="shared" si="16"/>
        <v>0</v>
      </c>
      <c r="X326" s="16">
        <f t="shared" si="17"/>
        <v>0</v>
      </c>
    </row>
    <row r="327" spans="1:24" x14ac:dyDescent="0.35">
      <c r="A327" s="2" t="s">
        <v>24</v>
      </c>
      <c r="B327" s="2" t="s">
        <v>127</v>
      </c>
      <c r="C327" s="17"/>
      <c r="D327" s="17"/>
      <c r="E327" s="18">
        <v>0</v>
      </c>
      <c r="F327" s="18">
        <v>0</v>
      </c>
      <c r="G327" s="17"/>
      <c r="H327" s="18">
        <v>0</v>
      </c>
      <c r="I327" s="17"/>
      <c r="J327" s="17"/>
      <c r="K327" s="17"/>
      <c r="L327" s="17"/>
      <c r="M327" s="18">
        <v>0</v>
      </c>
      <c r="N327" s="17"/>
      <c r="O327" s="17"/>
      <c r="P327" s="17"/>
      <c r="Q327" s="17"/>
      <c r="R327" s="17"/>
      <c r="S327" s="16">
        <f t="shared" si="15"/>
        <v>0</v>
      </c>
      <c r="T327" s="17"/>
      <c r="U327" s="17"/>
      <c r="V327" s="17"/>
      <c r="W327" s="16">
        <f t="shared" si="16"/>
        <v>0</v>
      </c>
      <c r="X327" s="16">
        <f t="shared" si="17"/>
        <v>0</v>
      </c>
    </row>
    <row r="328" spans="1:24" ht="16" x14ac:dyDescent="0.35">
      <c r="A328" s="2" t="s">
        <v>43</v>
      </c>
      <c r="B328" s="2" t="s">
        <v>146</v>
      </c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6">
        <f t="shared" si="15"/>
        <v>0</v>
      </c>
      <c r="T328" s="17"/>
      <c r="U328" s="17"/>
      <c r="V328" s="17"/>
      <c r="W328" s="16">
        <f t="shared" si="16"/>
        <v>0</v>
      </c>
      <c r="X328" s="16">
        <f t="shared" si="17"/>
        <v>0</v>
      </c>
    </row>
    <row r="329" spans="1:24" x14ac:dyDescent="0.35">
      <c r="A329" s="2" t="s">
        <v>23</v>
      </c>
      <c r="B329" s="2" t="s">
        <v>126</v>
      </c>
      <c r="C329" s="17"/>
      <c r="D329" s="17"/>
      <c r="E329" s="18">
        <v>0</v>
      </c>
      <c r="F329" s="18">
        <v>0</v>
      </c>
      <c r="G329" s="17"/>
      <c r="H329" s="18">
        <v>0</v>
      </c>
      <c r="I329" s="17"/>
      <c r="J329" s="15">
        <v>19963</v>
      </c>
      <c r="K329" s="17"/>
      <c r="L329" s="17"/>
      <c r="M329" s="18">
        <v>0</v>
      </c>
      <c r="N329" s="17"/>
      <c r="O329" s="17"/>
      <c r="P329" s="17"/>
      <c r="Q329" s="17"/>
      <c r="R329" s="17"/>
      <c r="S329" s="16">
        <f t="shared" si="15"/>
        <v>19963</v>
      </c>
      <c r="T329" s="17"/>
      <c r="U329" s="17"/>
      <c r="V329" s="17"/>
      <c r="W329" s="16">
        <f t="shared" si="16"/>
        <v>0</v>
      </c>
      <c r="X329" s="16">
        <f t="shared" si="17"/>
        <v>19963</v>
      </c>
    </row>
    <row r="330" spans="1:24" x14ac:dyDescent="0.35">
      <c r="A330" s="2" t="s">
        <v>24</v>
      </c>
      <c r="B330" s="2" t="s">
        <v>127</v>
      </c>
      <c r="C330" s="17"/>
      <c r="D330" s="17"/>
      <c r="E330" s="15">
        <v>378</v>
      </c>
      <c r="F330" s="18">
        <v>0</v>
      </c>
      <c r="G330" s="17"/>
      <c r="H330" s="18">
        <v>0</v>
      </c>
      <c r="I330" s="17"/>
      <c r="J330" s="15">
        <v>5087</v>
      </c>
      <c r="K330" s="17"/>
      <c r="L330" s="17"/>
      <c r="M330" s="18">
        <v>0</v>
      </c>
      <c r="N330" s="17"/>
      <c r="O330" s="17"/>
      <c r="P330" s="17"/>
      <c r="Q330" s="17"/>
      <c r="R330" s="17"/>
      <c r="S330" s="16">
        <f t="shared" si="15"/>
        <v>5465</v>
      </c>
      <c r="T330" s="17"/>
      <c r="U330" s="17"/>
      <c r="V330" s="17"/>
      <c r="W330" s="16">
        <f t="shared" si="16"/>
        <v>0</v>
      </c>
      <c r="X330" s="16">
        <f t="shared" si="17"/>
        <v>5465</v>
      </c>
    </row>
    <row r="331" spans="1:24" ht="16" x14ac:dyDescent="0.35">
      <c r="A331" s="2" t="s">
        <v>44</v>
      </c>
      <c r="B331" s="2" t="s">
        <v>147</v>
      </c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6">
        <f t="shared" si="15"/>
        <v>0</v>
      </c>
      <c r="T331" s="17"/>
      <c r="U331" s="17"/>
      <c r="V331" s="17"/>
      <c r="W331" s="16">
        <f t="shared" si="16"/>
        <v>0</v>
      </c>
      <c r="X331" s="16">
        <f t="shared" si="17"/>
        <v>0</v>
      </c>
    </row>
    <row r="332" spans="1:24" x14ac:dyDescent="0.35">
      <c r="A332" s="2" t="s">
        <v>23</v>
      </c>
      <c r="B332" s="2" t="s">
        <v>126</v>
      </c>
      <c r="C332" s="17"/>
      <c r="D332" s="17"/>
      <c r="E332" s="18">
        <v>0</v>
      </c>
      <c r="F332" s="18">
        <v>0</v>
      </c>
      <c r="G332" s="17"/>
      <c r="H332" s="18">
        <v>0</v>
      </c>
      <c r="I332" s="17"/>
      <c r="J332" s="17"/>
      <c r="K332" s="17"/>
      <c r="L332" s="17"/>
      <c r="M332" s="18">
        <v>0</v>
      </c>
      <c r="N332" s="17"/>
      <c r="O332" s="17"/>
      <c r="P332" s="17"/>
      <c r="Q332" s="17"/>
      <c r="R332" s="17"/>
      <c r="S332" s="16">
        <f t="shared" si="15"/>
        <v>0</v>
      </c>
      <c r="T332" s="17"/>
      <c r="U332" s="17"/>
      <c r="V332" s="17"/>
      <c r="W332" s="16">
        <f t="shared" si="16"/>
        <v>0</v>
      </c>
      <c r="X332" s="16">
        <f t="shared" si="17"/>
        <v>0</v>
      </c>
    </row>
    <row r="333" spans="1:24" x14ac:dyDescent="0.35">
      <c r="A333" s="2" t="s">
        <v>24</v>
      </c>
      <c r="B333" s="2" t="s">
        <v>127</v>
      </c>
      <c r="C333" s="17"/>
      <c r="D333" s="17"/>
      <c r="E333" s="18">
        <v>0</v>
      </c>
      <c r="F333" s="18">
        <v>0</v>
      </c>
      <c r="G333" s="17"/>
      <c r="H333" s="18">
        <v>0</v>
      </c>
      <c r="I333" s="17"/>
      <c r="J333" s="17"/>
      <c r="K333" s="17"/>
      <c r="L333" s="17"/>
      <c r="M333" s="18">
        <v>0</v>
      </c>
      <c r="N333" s="17"/>
      <c r="O333" s="17"/>
      <c r="P333" s="17"/>
      <c r="Q333" s="17"/>
      <c r="R333" s="17"/>
      <c r="S333" s="16">
        <f t="shared" si="15"/>
        <v>0</v>
      </c>
      <c r="T333" s="17"/>
      <c r="U333" s="17"/>
      <c r="V333" s="17"/>
      <c r="W333" s="16">
        <f t="shared" si="16"/>
        <v>0</v>
      </c>
      <c r="X333" s="16">
        <f t="shared" si="17"/>
        <v>0</v>
      </c>
    </row>
    <row r="334" spans="1:24" x14ac:dyDescent="0.35">
      <c r="A334" s="2" t="s">
        <v>45</v>
      </c>
      <c r="B334" s="2" t="s">
        <v>148</v>
      </c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6">
        <f t="shared" si="15"/>
        <v>0</v>
      </c>
      <c r="T334" s="17"/>
      <c r="U334" s="17"/>
      <c r="V334" s="17"/>
      <c r="W334" s="16">
        <f t="shared" si="16"/>
        <v>0</v>
      </c>
      <c r="X334" s="16">
        <f t="shared" si="17"/>
        <v>0</v>
      </c>
    </row>
    <row r="335" spans="1:24" x14ac:dyDescent="0.35">
      <c r="A335" s="2" t="s">
        <v>23</v>
      </c>
      <c r="B335" s="2" t="s">
        <v>126</v>
      </c>
      <c r="C335" s="17"/>
      <c r="D335" s="17"/>
      <c r="E335" s="18">
        <v>0</v>
      </c>
      <c r="F335" s="18">
        <v>0</v>
      </c>
      <c r="G335" s="17"/>
      <c r="H335" s="18">
        <v>0</v>
      </c>
      <c r="I335" s="17"/>
      <c r="J335" s="17"/>
      <c r="K335" s="17"/>
      <c r="L335" s="17"/>
      <c r="M335" s="18">
        <v>0</v>
      </c>
      <c r="N335" s="17"/>
      <c r="O335" s="17"/>
      <c r="P335" s="17"/>
      <c r="Q335" s="17"/>
      <c r="R335" s="17"/>
      <c r="S335" s="16">
        <f t="shared" si="15"/>
        <v>0</v>
      </c>
      <c r="T335" s="17"/>
      <c r="U335" s="17"/>
      <c r="V335" s="17"/>
      <c r="W335" s="16">
        <f t="shared" si="16"/>
        <v>0</v>
      </c>
      <c r="X335" s="16">
        <f t="shared" si="17"/>
        <v>0</v>
      </c>
    </row>
    <row r="336" spans="1:24" x14ac:dyDescent="0.35">
      <c r="A336" s="2" t="s">
        <v>24</v>
      </c>
      <c r="B336" s="2" t="s">
        <v>127</v>
      </c>
      <c r="C336" s="17"/>
      <c r="D336" s="17"/>
      <c r="E336" s="18">
        <v>0</v>
      </c>
      <c r="F336" s="18">
        <v>0</v>
      </c>
      <c r="G336" s="17"/>
      <c r="H336" s="18">
        <v>0</v>
      </c>
      <c r="I336" s="17"/>
      <c r="J336" s="17"/>
      <c r="K336" s="17"/>
      <c r="L336" s="17"/>
      <c r="M336" s="18">
        <v>0</v>
      </c>
      <c r="N336" s="17"/>
      <c r="O336" s="17"/>
      <c r="P336" s="17"/>
      <c r="Q336" s="17"/>
      <c r="R336" s="17"/>
      <c r="S336" s="16">
        <f t="shared" si="15"/>
        <v>0</v>
      </c>
      <c r="T336" s="17"/>
      <c r="U336" s="17"/>
      <c r="V336" s="17"/>
      <c r="W336" s="16">
        <f t="shared" si="16"/>
        <v>0</v>
      </c>
      <c r="X336" s="16">
        <f t="shared" si="17"/>
        <v>0</v>
      </c>
    </row>
    <row r="337" spans="1:24" ht="16" x14ac:dyDescent="0.35">
      <c r="A337" s="2" t="s">
        <v>46</v>
      </c>
      <c r="B337" s="2" t="s">
        <v>149</v>
      </c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6">
        <f t="shared" ref="S337:S367" si="18">SUM(C337:R337)</f>
        <v>0</v>
      </c>
      <c r="T337" s="17"/>
      <c r="U337" s="17"/>
      <c r="V337" s="17"/>
      <c r="W337" s="16">
        <f t="shared" ref="W337:W367" si="19">SUM(T337:V337)</f>
        <v>0</v>
      </c>
      <c r="X337" s="16">
        <f t="shared" ref="X337:X367" si="20">S337+W337</f>
        <v>0</v>
      </c>
    </row>
    <row r="338" spans="1:24" x14ac:dyDescent="0.35">
      <c r="A338" s="2" t="s">
        <v>23</v>
      </c>
      <c r="B338" s="2" t="s">
        <v>126</v>
      </c>
      <c r="C338" s="17"/>
      <c r="D338" s="17"/>
      <c r="E338" s="18">
        <v>0</v>
      </c>
      <c r="F338" s="18">
        <v>0</v>
      </c>
      <c r="G338" s="17"/>
      <c r="H338" s="18">
        <v>0</v>
      </c>
      <c r="I338" s="17"/>
      <c r="J338" s="17"/>
      <c r="K338" s="17"/>
      <c r="L338" s="17"/>
      <c r="M338" s="18">
        <v>0</v>
      </c>
      <c r="N338" s="17"/>
      <c r="O338" s="17"/>
      <c r="P338" s="17"/>
      <c r="Q338" s="17"/>
      <c r="R338" s="17"/>
      <c r="S338" s="16">
        <f t="shared" si="18"/>
        <v>0</v>
      </c>
      <c r="T338" s="17"/>
      <c r="U338" s="17"/>
      <c r="V338" s="17"/>
      <c r="W338" s="16">
        <f t="shared" si="19"/>
        <v>0</v>
      </c>
      <c r="X338" s="16">
        <f t="shared" si="20"/>
        <v>0</v>
      </c>
    </row>
    <row r="339" spans="1:24" x14ac:dyDescent="0.35">
      <c r="A339" s="2" t="s">
        <v>24</v>
      </c>
      <c r="B339" s="2" t="s">
        <v>127</v>
      </c>
      <c r="C339" s="17"/>
      <c r="D339" s="17"/>
      <c r="E339" s="18">
        <v>0</v>
      </c>
      <c r="F339" s="18">
        <v>0</v>
      </c>
      <c r="G339" s="17"/>
      <c r="H339" s="18">
        <v>0</v>
      </c>
      <c r="I339" s="17"/>
      <c r="J339" s="17"/>
      <c r="K339" s="17"/>
      <c r="L339" s="17"/>
      <c r="M339" s="18">
        <v>0</v>
      </c>
      <c r="N339" s="17"/>
      <c r="O339" s="17"/>
      <c r="P339" s="17"/>
      <c r="Q339" s="17"/>
      <c r="R339" s="17"/>
      <c r="S339" s="16">
        <f t="shared" si="18"/>
        <v>0</v>
      </c>
      <c r="T339" s="17"/>
      <c r="U339" s="17"/>
      <c r="V339" s="17"/>
      <c r="W339" s="16">
        <f t="shared" si="19"/>
        <v>0</v>
      </c>
      <c r="X339" s="16">
        <f t="shared" si="20"/>
        <v>0</v>
      </c>
    </row>
    <row r="340" spans="1:24" ht="16" x14ac:dyDescent="0.35">
      <c r="A340" s="2" t="s">
        <v>76</v>
      </c>
      <c r="B340" s="2" t="s">
        <v>179</v>
      </c>
      <c r="C340" s="17"/>
      <c r="D340" s="17"/>
      <c r="E340" s="18">
        <v>0</v>
      </c>
      <c r="F340" s="18">
        <v>0</v>
      </c>
      <c r="G340" s="17"/>
      <c r="H340" s="18">
        <v>0</v>
      </c>
      <c r="I340" s="17"/>
      <c r="J340" s="17"/>
      <c r="K340" s="17"/>
      <c r="L340" s="17"/>
      <c r="M340" s="18">
        <v>0</v>
      </c>
      <c r="N340" s="17"/>
      <c r="O340" s="17"/>
      <c r="P340" s="17"/>
      <c r="Q340" s="17"/>
      <c r="R340" s="17"/>
      <c r="S340" s="16">
        <f t="shared" si="18"/>
        <v>0</v>
      </c>
      <c r="T340" s="17"/>
      <c r="U340" s="17"/>
      <c r="V340" s="17"/>
      <c r="W340" s="16">
        <f t="shared" si="19"/>
        <v>0</v>
      </c>
      <c r="X340" s="16">
        <f t="shared" si="20"/>
        <v>0</v>
      </c>
    </row>
    <row r="341" spans="1:24" x14ac:dyDescent="0.35">
      <c r="A341" s="2" t="s">
        <v>47</v>
      </c>
      <c r="B341" s="2" t="s">
        <v>150</v>
      </c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6">
        <f t="shared" si="18"/>
        <v>0</v>
      </c>
      <c r="T341" s="17"/>
      <c r="U341" s="17"/>
      <c r="V341" s="17"/>
      <c r="W341" s="16">
        <f t="shared" si="19"/>
        <v>0</v>
      </c>
      <c r="X341" s="16">
        <f t="shared" si="20"/>
        <v>0</v>
      </c>
    </row>
    <row r="342" spans="1:24" x14ac:dyDescent="0.35">
      <c r="A342" s="2" t="s">
        <v>48</v>
      </c>
      <c r="B342" s="2" t="s">
        <v>151</v>
      </c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6">
        <f t="shared" si="18"/>
        <v>0</v>
      </c>
      <c r="T342" s="17"/>
      <c r="U342" s="17"/>
      <c r="V342" s="17"/>
      <c r="W342" s="16">
        <f t="shared" si="19"/>
        <v>0</v>
      </c>
      <c r="X342" s="16">
        <f t="shared" si="20"/>
        <v>0</v>
      </c>
    </row>
    <row r="343" spans="1:24" ht="16" x14ac:dyDescent="0.35">
      <c r="A343" s="2" t="s">
        <v>49</v>
      </c>
      <c r="B343" s="2" t="s">
        <v>152</v>
      </c>
      <c r="C343" s="17"/>
      <c r="D343" s="17"/>
      <c r="E343" s="18">
        <v>0</v>
      </c>
      <c r="F343" s="18">
        <v>0</v>
      </c>
      <c r="G343" s="17"/>
      <c r="H343" s="18">
        <v>0</v>
      </c>
      <c r="I343" s="17"/>
      <c r="J343" s="17"/>
      <c r="K343" s="17"/>
      <c r="L343" s="17"/>
      <c r="M343" s="18">
        <v>0</v>
      </c>
      <c r="N343" s="17"/>
      <c r="O343" s="17"/>
      <c r="P343" s="17"/>
      <c r="Q343" s="17"/>
      <c r="R343" s="17"/>
      <c r="S343" s="16">
        <f t="shared" si="18"/>
        <v>0</v>
      </c>
      <c r="T343" s="17"/>
      <c r="U343" s="17"/>
      <c r="V343" s="17"/>
      <c r="W343" s="16">
        <f t="shared" si="19"/>
        <v>0</v>
      </c>
      <c r="X343" s="16">
        <f t="shared" si="20"/>
        <v>0</v>
      </c>
    </row>
    <row r="344" spans="1:24" ht="16" x14ac:dyDescent="0.35">
      <c r="A344" s="2" t="s">
        <v>50</v>
      </c>
      <c r="B344" s="2" t="s">
        <v>153</v>
      </c>
      <c r="C344" s="17"/>
      <c r="D344" s="17"/>
      <c r="E344" s="18">
        <v>0</v>
      </c>
      <c r="F344" s="18">
        <v>0</v>
      </c>
      <c r="G344" s="17"/>
      <c r="H344" s="18">
        <v>0</v>
      </c>
      <c r="I344" s="17"/>
      <c r="J344" s="17"/>
      <c r="K344" s="17"/>
      <c r="L344" s="17"/>
      <c r="M344" s="18">
        <v>0</v>
      </c>
      <c r="N344" s="17"/>
      <c r="O344" s="17"/>
      <c r="P344" s="17"/>
      <c r="Q344" s="17"/>
      <c r="R344" s="17"/>
      <c r="S344" s="16">
        <f t="shared" si="18"/>
        <v>0</v>
      </c>
      <c r="T344" s="17"/>
      <c r="U344" s="17"/>
      <c r="V344" s="17"/>
      <c r="W344" s="16">
        <f t="shared" si="19"/>
        <v>0</v>
      </c>
      <c r="X344" s="16">
        <f t="shared" si="20"/>
        <v>0</v>
      </c>
    </row>
    <row r="345" spans="1:24" x14ac:dyDescent="0.35">
      <c r="A345" s="2" t="s">
        <v>77</v>
      </c>
      <c r="B345" s="2" t="s">
        <v>180</v>
      </c>
      <c r="C345" s="17"/>
      <c r="D345" s="17"/>
      <c r="E345" s="18">
        <v>0</v>
      </c>
      <c r="F345" s="18">
        <v>0</v>
      </c>
      <c r="G345" s="17"/>
      <c r="H345" s="15">
        <v>52093</v>
      </c>
      <c r="I345" s="17"/>
      <c r="J345" s="17"/>
      <c r="K345" s="17"/>
      <c r="L345" s="17"/>
      <c r="M345" s="15">
        <v>7690</v>
      </c>
      <c r="N345" s="17"/>
      <c r="O345" s="17"/>
      <c r="P345" s="17"/>
      <c r="Q345" s="17"/>
      <c r="R345" s="17"/>
      <c r="S345" s="16">
        <f t="shared" si="18"/>
        <v>59783</v>
      </c>
      <c r="T345" s="17"/>
      <c r="U345" s="15">
        <v>-321</v>
      </c>
      <c r="V345" s="17"/>
      <c r="W345" s="16">
        <f t="shared" si="19"/>
        <v>-321</v>
      </c>
      <c r="X345" s="16">
        <f t="shared" si="20"/>
        <v>59462</v>
      </c>
    </row>
    <row r="346" spans="1:24" x14ac:dyDescent="0.35">
      <c r="A346" s="2" t="s">
        <v>78</v>
      </c>
      <c r="B346" s="2" t="s">
        <v>181</v>
      </c>
      <c r="C346" s="17"/>
      <c r="D346" s="17"/>
      <c r="E346" s="18">
        <v>0</v>
      </c>
      <c r="F346" s="18">
        <v>0</v>
      </c>
      <c r="G346" s="17"/>
      <c r="H346" s="15">
        <v>52093</v>
      </c>
      <c r="I346" s="17"/>
      <c r="J346" s="17"/>
      <c r="K346" s="17"/>
      <c r="L346" s="17"/>
      <c r="M346" s="15">
        <v>7690</v>
      </c>
      <c r="N346" s="17"/>
      <c r="O346" s="17"/>
      <c r="P346" s="17"/>
      <c r="Q346" s="17"/>
      <c r="R346" s="17"/>
      <c r="S346" s="16">
        <f t="shared" si="18"/>
        <v>59783</v>
      </c>
      <c r="T346" s="17"/>
      <c r="U346" s="15">
        <v>-321</v>
      </c>
      <c r="V346" s="17"/>
      <c r="W346" s="16">
        <f t="shared" si="19"/>
        <v>-321</v>
      </c>
      <c r="X346" s="16">
        <f t="shared" si="20"/>
        <v>59462</v>
      </c>
    </row>
    <row r="347" spans="1:24" x14ac:dyDescent="0.35">
      <c r="A347" s="2" t="s">
        <v>13</v>
      </c>
      <c r="B347" s="2" t="s">
        <v>116</v>
      </c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6">
        <f t="shared" si="18"/>
        <v>0</v>
      </c>
      <c r="T347" s="17"/>
      <c r="U347" s="17"/>
      <c r="V347" s="17"/>
      <c r="W347" s="16">
        <f t="shared" si="19"/>
        <v>0</v>
      </c>
      <c r="X347" s="16">
        <f t="shared" si="20"/>
        <v>0</v>
      </c>
    </row>
    <row r="348" spans="1:24" x14ac:dyDescent="0.35">
      <c r="A348" s="2" t="s">
        <v>14</v>
      </c>
      <c r="B348" s="2" t="s">
        <v>117</v>
      </c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6">
        <f t="shared" si="18"/>
        <v>0</v>
      </c>
      <c r="T348" s="17"/>
      <c r="U348" s="17"/>
      <c r="V348" s="17"/>
      <c r="W348" s="16">
        <f t="shared" si="19"/>
        <v>0</v>
      </c>
      <c r="X348" s="16">
        <f t="shared" si="20"/>
        <v>0</v>
      </c>
    </row>
    <row r="349" spans="1:24" x14ac:dyDescent="0.35">
      <c r="A349" s="2" t="s">
        <v>25</v>
      </c>
      <c r="B349" s="2" t="s">
        <v>128</v>
      </c>
      <c r="C349" s="17"/>
      <c r="D349" s="17"/>
      <c r="E349" s="18">
        <v>0</v>
      </c>
      <c r="F349" s="18">
        <v>0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6">
        <f t="shared" si="18"/>
        <v>0</v>
      </c>
      <c r="T349" s="17"/>
      <c r="U349" s="15">
        <v>-377</v>
      </c>
      <c r="V349" s="17"/>
      <c r="W349" s="16">
        <f t="shared" si="19"/>
        <v>-377</v>
      </c>
      <c r="X349" s="16">
        <f t="shared" si="20"/>
        <v>-377</v>
      </c>
    </row>
    <row r="350" spans="1:24" x14ac:dyDescent="0.35">
      <c r="A350" s="2" t="s">
        <v>26</v>
      </c>
      <c r="B350" s="2" t="s">
        <v>129</v>
      </c>
      <c r="C350" s="17"/>
      <c r="D350" s="17"/>
      <c r="E350" s="18">
        <v>0</v>
      </c>
      <c r="F350" s="18">
        <v>0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6">
        <f t="shared" si="18"/>
        <v>0</v>
      </c>
      <c r="T350" s="17"/>
      <c r="U350" s="18">
        <v>0</v>
      </c>
      <c r="V350" s="17"/>
      <c r="W350" s="16">
        <f t="shared" si="19"/>
        <v>0</v>
      </c>
      <c r="X350" s="16">
        <f t="shared" si="20"/>
        <v>0</v>
      </c>
    </row>
    <row r="351" spans="1:24" x14ac:dyDescent="0.35">
      <c r="A351" s="2" t="s">
        <v>27</v>
      </c>
      <c r="B351" s="2" t="s">
        <v>130</v>
      </c>
      <c r="C351" s="17"/>
      <c r="D351" s="17"/>
      <c r="E351" s="18">
        <v>0</v>
      </c>
      <c r="F351" s="18">
        <v>0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6">
        <f t="shared" si="18"/>
        <v>0</v>
      </c>
      <c r="T351" s="17"/>
      <c r="U351" s="18">
        <v>0</v>
      </c>
      <c r="V351" s="17"/>
      <c r="W351" s="16">
        <f t="shared" si="19"/>
        <v>0</v>
      </c>
      <c r="X351" s="16">
        <f t="shared" si="20"/>
        <v>0</v>
      </c>
    </row>
    <row r="352" spans="1:24" x14ac:dyDescent="0.35">
      <c r="A352" s="2" t="s">
        <v>28</v>
      </c>
      <c r="B352" s="2" t="s">
        <v>131</v>
      </c>
      <c r="C352" s="17"/>
      <c r="D352" s="17"/>
      <c r="E352" s="18">
        <v>0</v>
      </c>
      <c r="F352" s="18">
        <v>0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6">
        <f t="shared" si="18"/>
        <v>0</v>
      </c>
      <c r="T352" s="17"/>
      <c r="U352" s="18">
        <v>0</v>
      </c>
      <c r="V352" s="17"/>
      <c r="W352" s="16">
        <f t="shared" si="19"/>
        <v>0</v>
      </c>
      <c r="X352" s="16">
        <f t="shared" si="20"/>
        <v>0</v>
      </c>
    </row>
    <row r="353" spans="1:24" x14ac:dyDescent="0.35">
      <c r="A353" s="2" t="s">
        <v>29</v>
      </c>
      <c r="B353" s="2" t="s">
        <v>132</v>
      </c>
      <c r="C353" s="17"/>
      <c r="D353" s="17"/>
      <c r="E353" s="18">
        <v>0</v>
      </c>
      <c r="F353" s="18">
        <v>0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6">
        <f t="shared" si="18"/>
        <v>0</v>
      </c>
      <c r="T353" s="17"/>
      <c r="U353" s="18">
        <v>0</v>
      </c>
      <c r="V353" s="17"/>
      <c r="W353" s="16">
        <f t="shared" si="19"/>
        <v>0</v>
      </c>
      <c r="X353" s="16">
        <f t="shared" si="20"/>
        <v>0</v>
      </c>
    </row>
    <row r="354" spans="1:24" x14ac:dyDescent="0.35">
      <c r="A354" s="2" t="s">
        <v>30</v>
      </c>
      <c r="B354" s="2" t="s">
        <v>133</v>
      </c>
      <c r="C354" s="17"/>
      <c r="D354" s="17"/>
      <c r="E354" s="18">
        <v>0</v>
      </c>
      <c r="F354" s="18">
        <v>0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6">
        <f t="shared" si="18"/>
        <v>0</v>
      </c>
      <c r="T354" s="17"/>
      <c r="U354" s="18">
        <v>0</v>
      </c>
      <c r="V354" s="17"/>
      <c r="W354" s="16">
        <f t="shared" si="19"/>
        <v>0</v>
      </c>
      <c r="X354" s="16">
        <f t="shared" si="20"/>
        <v>0</v>
      </c>
    </row>
    <row r="355" spans="1:24" x14ac:dyDescent="0.35">
      <c r="A355" s="2" t="s">
        <v>31</v>
      </c>
      <c r="B355" s="2" t="s">
        <v>134</v>
      </c>
      <c r="C355" s="17"/>
      <c r="D355" s="17"/>
      <c r="E355" s="18">
        <v>0</v>
      </c>
      <c r="F355" s="18">
        <v>0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6">
        <f t="shared" si="18"/>
        <v>0</v>
      </c>
      <c r="T355" s="17"/>
      <c r="U355" s="18">
        <v>0</v>
      </c>
      <c r="V355" s="17"/>
      <c r="W355" s="16">
        <f t="shared" si="19"/>
        <v>0</v>
      </c>
      <c r="X355" s="16">
        <f t="shared" si="20"/>
        <v>0</v>
      </c>
    </row>
    <row r="356" spans="1:24" x14ac:dyDescent="0.35">
      <c r="A356" s="2" t="s">
        <v>15</v>
      </c>
      <c r="B356" s="2" t="s">
        <v>118</v>
      </c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6">
        <f t="shared" si="18"/>
        <v>0</v>
      </c>
      <c r="T356" s="17"/>
      <c r="U356" s="17"/>
      <c r="V356" s="17"/>
      <c r="W356" s="16">
        <f t="shared" si="19"/>
        <v>0</v>
      </c>
      <c r="X356" s="16">
        <f t="shared" si="20"/>
        <v>0</v>
      </c>
    </row>
    <row r="357" spans="1:24" x14ac:dyDescent="0.35">
      <c r="A357" s="2" t="s">
        <v>32</v>
      </c>
      <c r="B357" s="2" t="s">
        <v>135</v>
      </c>
      <c r="C357" s="17"/>
      <c r="D357" s="17"/>
      <c r="E357" s="18">
        <v>0</v>
      </c>
      <c r="F357" s="18">
        <v>0</v>
      </c>
      <c r="G357" s="17"/>
      <c r="H357" s="15">
        <v>5204</v>
      </c>
      <c r="I357" s="17"/>
      <c r="J357" s="17"/>
      <c r="K357" s="17"/>
      <c r="L357" s="17"/>
      <c r="M357" s="18">
        <v>0</v>
      </c>
      <c r="N357" s="17"/>
      <c r="O357" s="17"/>
      <c r="P357" s="17"/>
      <c r="Q357" s="17"/>
      <c r="R357" s="17"/>
      <c r="S357" s="16">
        <f t="shared" si="18"/>
        <v>5204</v>
      </c>
      <c r="T357" s="17"/>
      <c r="U357" s="18">
        <v>0</v>
      </c>
      <c r="V357" s="17"/>
      <c r="W357" s="16">
        <f t="shared" si="19"/>
        <v>0</v>
      </c>
      <c r="X357" s="16">
        <f t="shared" si="20"/>
        <v>5204</v>
      </c>
    </row>
    <row r="358" spans="1:24" x14ac:dyDescent="0.35">
      <c r="A358" s="2" t="s">
        <v>33</v>
      </c>
      <c r="B358" s="2" t="s">
        <v>136</v>
      </c>
      <c r="C358" s="17"/>
      <c r="D358" s="17"/>
      <c r="E358" s="18">
        <v>0</v>
      </c>
      <c r="F358" s="18">
        <v>0</v>
      </c>
      <c r="G358" s="17"/>
      <c r="H358" s="15">
        <v>46889</v>
      </c>
      <c r="I358" s="17"/>
      <c r="J358" s="17"/>
      <c r="K358" s="17"/>
      <c r="L358" s="17"/>
      <c r="M358" s="15">
        <v>7640</v>
      </c>
      <c r="N358" s="17"/>
      <c r="O358" s="17"/>
      <c r="P358" s="17"/>
      <c r="Q358" s="17"/>
      <c r="R358" s="17"/>
      <c r="S358" s="16">
        <f t="shared" si="18"/>
        <v>54529</v>
      </c>
      <c r="T358" s="17"/>
      <c r="U358" s="15">
        <v>56</v>
      </c>
      <c r="V358" s="17"/>
      <c r="W358" s="16">
        <f t="shared" si="19"/>
        <v>56</v>
      </c>
      <c r="X358" s="16">
        <f t="shared" si="20"/>
        <v>54585</v>
      </c>
    </row>
    <row r="359" spans="1:24" x14ac:dyDescent="0.35">
      <c r="A359" s="2" t="s">
        <v>34</v>
      </c>
      <c r="B359" s="2" t="s">
        <v>137</v>
      </c>
      <c r="C359" s="17"/>
      <c r="D359" s="17"/>
      <c r="E359" s="18">
        <v>0</v>
      </c>
      <c r="F359" s="18">
        <v>0</v>
      </c>
      <c r="G359" s="17"/>
      <c r="H359" s="17"/>
      <c r="I359" s="17"/>
      <c r="J359" s="17"/>
      <c r="K359" s="17"/>
      <c r="L359" s="17"/>
      <c r="M359" s="15">
        <v>50</v>
      </c>
      <c r="N359" s="17"/>
      <c r="O359" s="17"/>
      <c r="P359" s="17"/>
      <c r="Q359" s="17"/>
      <c r="R359" s="17"/>
      <c r="S359" s="16">
        <f t="shared" si="18"/>
        <v>50</v>
      </c>
      <c r="T359" s="17"/>
      <c r="U359" s="18">
        <v>0</v>
      </c>
      <c r="V359" s="17"/>
      <c r="W359" s="16">
        <f t="shared" si="19"/>
        <v>0</v>
      </c>
      <c r="X359" s="16">
        <f t="shared" si="20"/>
        <v>50</v>
      </c>
    </row>
    <row r="360" spans="1:24" x14ac:dyDescent="0.35">
      <c r="A360" s="2" t="s">
        <v>35</v>
      </c>
      <c r="B360" s="2" t="s">
        <v>138</v>
      </c>
      <c r="C360" s="17"/>
      <c r="D360" s="17"/>
      <c r="E360" s="18">
        <v>0</v>
      </c>
      <c r="F360" s="18">
        <v>0</v>
      </c>
      <c r="G360" s="17"/>
      <c r="H360" s="17"/>
      <c r="I360" s="17"/>
      <c r="J360" s="17"/>
      <c r="K360" s="17"/>
      <c r="L360" s="17"/>
      <c r="M360" s="18">
        <v>0</v>
      </c>
      <c r="N360" s="17"/>
      <c r="O360" s="17"/>
      <c r="P360" s="17"/>
      <c r="Q360" s="17"/>
      <c r="R360" s="17"/>
      <c r="S360" s="16">
        <f t="shared" si="18"/>
        <v>0</v>
      </c>
      <c r="T360" s="17"/>
      <c r="U360" s="18">
        <v>0</v>
      </c>
      <c r="V360" s="17"/>
      <c r="W360" s="16">
        <f t="shared" si="19"/>
        <v>0</v>
      </c>
      <c r="X360" s="16">
        <f t="shared" si="20"/>
        <v>0</v>
      </c>
    </row>
    <row r="361" spans="1:24" x14ac:dyDescent="0.35">
      <c r="A361" s="2" t="s">
        <v>36</v>
      </c>
      <c r="B361" s="2" t="s">
        <v>139</v>
      </c>
      <c r="C361" s="17"/>
      <c r="D361" s="17"/>
      <c r="E361" s="18">
        <v>0</v>
      </c>
      <c r="F361" s="18">
        <v>0</v>
      </c>
      <c r="G361" s="17"/>
      <c r="H361" s="17"/>
      <c r="I361" s="17"/>
      <c r="J361" s="17"/>
      <c r="K361" s="17"/>
      <c r="L361" s="17"/>
      <c r="M361" s="18">
        <v>0</v>
      </c>
      <c r="N361" s="17"/>
      <c r="O361" s="17"/>
      <c r="P361" s="17"/>
      <c r="Q361" s="17"/>
      <c r="R361" s="17"/>
      <c r="S361" s="16">
        <f t="shared" si="18"/>
        <v>0</v>
      </c>
      <c r="T361" s="17"/>
      <c r="U361" s="18">
        <v>0</v>
      </c>
      <c r="V361" s="17"/>
      <c r="W361" s="16">
        <f t="shared" si="19"/>
        <v>0</v>
      </c>
      <c r="X361" s="16">
        <f t="shared" si="20"/>
        <v>0</v>
      </c>
    </row>
    <row r="362" spans="1:24" x14ac:dyDescent="0.35">
      <c r="A362" s="2" t="s">
        <v>79</v>
      </c>
      <c r="B362" s="2" t="s">
        <v>182</v>
      </c>
      <c r="C362" s="17"/>
      <c r="D362" s="17"/>
      <c r="E362" s="18">
        <v>0</v>
      </c>
      <c r="F362" s="18">
        <v>0</v>
      </c>
      <c r="G362" s="17"/>
      <c r="H362" s="17"/>
      <c r="I362" s="17"/>
      <c r="J362" s="17"/>
      <c r="K362" s="17"/>
      <c r="L362" s="17"/>
      <c r="M362" s="18">
        <v>0</v>
      </c>
      <c r="N362" s="17"/>
      <c r="O362" s="17"/>
      <c r="P362" s="17"/>
      <c r="Q362" s="17"/>
      <c r="R362" s="17"/>
      <c r="S362" s="16">
        <f t="shared" si="18"/>
        <v>0</v>
      </c>
      <c r="T362" s="17"/>
      <c r="U362" s="18">
        <v>0</v>
      </c>
      <c r="V362" s="17"/>
      <c r="W362" s="16">
        <f t="shared" si="19"/>
        <v>0</v>
      </c>
      <c r="X362" s="16">
        <f t="shared" si="20"/>
        <v>0</v>
      </c>
    </row>
    <row r="363" spans="1:24" x14ac:dyDescent="0.35">
      <c r="A363" s="2" t="s">
        <v>16</v>
      </c>
      <c r="B363" s="2" t="s">
        <v>119</v>
      </c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6">
        <f t="shared" si="18"/>
        <v>0</v>
      </c>
      <c r="T363" s="17"/>
      <c r="U363" s="17"/>
      <c r="V363" s="17"/>
      <c r="W363" s="16">
        <f t="shared" si="19"/>
        <v>0</v>
      </c>
      <c r="X363" s="16">
        <f t="shared" si="20"/>
        <v>0</v>
      </c>
    </row>
    <row r="364" spans="1:24" x14ac:dyDescent="0.35">
      <c r="A364" s="2" t="s">
        <v>17</v>
      </c>
      <c r="B364" s="2" t="s">
        <v>120</v>
      </c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6">
        <f t="shared" si="18"/>
        <v>0</v>
      </c>
      <c r="T364" s="17"/>
      <c r="U364" s="17"/>
      <c r="V364" s="17"/>
      <c r="W364" s="16">
        <f t="shared" si="19"/>
        <v>0</v>
      </c>
      <c r="X364" s="16">
        <f t="shared" si="20"/>
        <v>0</v>
      </c>
    </row>
    <row r="365" spans="1:24" x14ac:dyDescent="0.35">
      <c r="A365" s="2" t="s">
        <v>37</v>
      </c>
      <c r="B365" s="2" t="s">
        <v>140</v>
      </c>
      <c r="C365" s="17"/>
      <c r="D365" s="17"/>
      <c r="E365" s="18">
        <v>0</v>
      </c>
      <c r="F365" s="18">
        <v>0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6">
        <f t="shared" si="18"/>
        <v>0</v>
      </c>
      <c r="T365" s="17"/>
      <c r="U365" s="18">
        <v>0</v>
      </c>
      <c r="V365" s="17"/>
      <c r="W365" s="16">
        <f t="shared" si="19"/>
        <v>0</v>
      </c>
      <c r="X365" s="16">
        <f t="shared" si="20"/>
        <v>0</v>
      </c>
    </row>
    <row r="366" spans="1:24" x14ac:dyDescent="0.35">
      <c r="A366" s="2" t="s">
        <v>38</v>
      </c>
      <c r="B366" s="2" t="s">
        <v>141</v>
      </c>
      <c r="C366" s="17"/>
      <c r="D366" s="17"/>
      <c r="E366" s="18">
        <v>0</v>
      </c>
      <c r="F366" s="18">
        <v>0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6">
        <f t="shared" si="18"/>
        <v>0</v>
      </c>
      <c r="T366" s="17"/>
      <c r="U366" s="18">
        <v>0</v>
      </c>
      <c r="V366" s="17"/>
      <c r="W366" s="16">
        <f t="shared" si="19"/>
        <v>0</v>
      </c>
      <c r="X366" s="16">
        <f t="shared" si="20"/>
        <v>0</v>
      </c>
    </row>
    <row r="367" spans="1:24" x14ac:dyDescent="0.35">
      <c r="A367" s="2" t="s">
        <v>18</v>
      </c>
      <c r="B367" s="2" t="s">
        <v>121</v>
      </c>
      <c r="C367" s="17"/>
      <c r="D367" s="17"/>
      <c r="E367" s="18">
        <v>0</v>
      </c>
      <c r="F367" s="18">
        <v>0</v>
      </c>
      <c r="G367" s="17"/>
      <c r="H367" s="17"/>
      <c r="I367" s="17"/>
      <c r="J367" s="17"/>
      <c r="K367" s="17"/>
      <c r="L367" s="17"/>
      <c r="M367" s="18">
        <v>0</v>
      </c>
      <c r="N367" s="17"/>
      <c r="O367" s="17"/>
      <c r="P367" s="17"/>
      <c r="Q367" s="17"/>
      <c r="R367" s="17"/>
      <c r="S367" s="16">
        <f t="shared" si="18"/>
        <v>0</v>
      </c>
      <c r="T367" s="17"/>
      <c r="U367" s="18">
        <v>0</v>
      </c>
      <c r="V367" s="17"/>
      <c r="W367" s="16">
        <f t="shared" si="19"/>
        <v>0</v>
      </c>
      <c r="X367" s="16">
        <f t="shared" si="20"/>
        <v>0</v>
      </c>
    </row>
    <row r="370" spans="1:24" ht="10.5" x14ac:dyDescent="0.25">
      <c r="A370" s="6" t="s">
        <v>183</v>
      </c>
      <c r="B370" s="6" t="s">
        <v>223</v>
      </c>
    </row>
    <row r="371" spans="1:24" ht="9" x14ac:dyDescent="0.35">
      <c r="A371" s="7"/>
      <c r="B371" s="1"/>
    </row>
    <row r="372" spans="1:24" x14ac:dyDescent="0.35">
      <c r="A372" s="19" t="s">
        <v>230</v>
      </c>
      <c r="B372" s="20" t="s">
        <v>238</v>
      </c>
      <c r="C372" s="21">
        <f>C10+C39+C68+C97+C277</f>
        <v>0</v>
      </c>
      <c r="D372" s="21">
        <f t="shared" ref="D372:N372" si="21">D10+D39+D68+D97+D277</f>
        <v>1497753901</v>
      </c>
      <c r="E372" s="21">
        <f t="shared" si="21"/>
        <v>1697970042</v>
      </c>
      <c r="F372" s="21">
        <f t="shared" si="21"/>
        <v>3018952755</v>
      </c>
      <c r="G372" s="21">
        <f t="shared" si="21"/>
        <v>0</v>
      </c>
      <c r="H372" s="21">
        <f t="shared" si="21"/>
        <v>15424500</v>
      </c>
      <c r="I372" s="21">
        <f t="shared" si="21"/>
        <v>0</v>
      </c>
      <c r="J372" s="21">
        <f t="shared" si="21"/>
        <v>2662968200</v>
      </c>
      <c r="K372" s="21">
        <f t="shared" si="21"/>
        <v>326267841</v>
      </c>
      <c r="L372" s="21">
        <f t="shared" si="21"/>
        <v>0</v>
      </c>
      <c r="M372" s="21">
        <f t="shared" si="21"/>
        <v>473912674</v>
      </c>
      <c r="N372" s="21">
        <f t="shared" si="21"/>
        <v>0</v>
      </c>
      <c r="O372" s="21">
        <f t="shared" ref="O372:R372" si="22">O10+O39+O68+O97+O277</f>
        <v>11540053901</v>
      </c>
      <c r="P372" s="21">
        <f t="shared" si="22"/>
        <v>0</v>
      </c>
      <c r="Q372" s="21">
        <f t="shared" si="22"/>
        <v>0</v>
      </c>
      <c r="R372" s="21">
        <f t="shared" si="22"/>
        <v>816700475</v>
      </c>
      <c r="S372" s="22">
        <f>SUM(C372:R372)</f>
        <v>22050004289</v>
      </c>
      <c r="T372" s="23">
        <f t="shared" ref="T372:V372" si="23">T10+T39+T68+T97+T277</f>
        <v>0</v>
      </c>
      <c r="U372" s="23">
        <f t="shared" si="23"/>
        <v>0</v>
      </c>
      <c r="V372" s="23">
        <f t="shared" si="23"/>
        <v>0</v>
      </c>
      <c r="W372" s="22">
        <f>SUM(T372:V372)</f>
        <v>0</v>
      </c>
      <c r="X372" s="22">
        <f>S372+W372</f>
        <v>22050004289</v>
      </c>
    </row>
    <row r="373" spans="1:24" x14ac:dyDescent="0.35">
      <c r="A373" s="24" t="s">
        <v>231</v>
      </c>
      <c r="B373" s="2" t="s">
        <v>239</v>
      </c>
      <c r="C373" s="25">
        <f t="shared" ref="C373:N379" si="24">C11+C40+C69+C98+C278</f>
        <v>2165437</v>
      </c>
      <c r="D373" s="25">
        <f t="shared" si="24"/>
        <v>268802788</v>
      </c>
      <c r="E373" s="25">
        <f t="shared" si="24"/>
        <v>828094914</v>
      </c>
      <c r="F373" s="25">
        <f t="shared" si="24"/>
        <v>369630750</v>
      </c>
      <c r="G373" s="25">
        <f t="shared" si="24"/>
        <v>641314</v>
      </c>
      <c r="H373" s="25">
        <f t="shared" si="24"/>
        <v>205803329</v>
      </c>
      <c r="I373" s="25">
        <f t="shared" si="24"/>
        <v>69706320</v>
      </c>
      <c r="J373" s="25">
        <f t="shared" si="24"/>
        <v>556382240</v>
      </c>
      <c r="K373" s="25">
        <f t="shared" si="24"/>
        <v>202303310</v>
      </c>
      <c r="L373" s="25">
        <f t="shared" si="24"/>
        <v>5721228</v>
      </c>
      <c r="M373" s="25">
        <f t="shared" si="24"/>
        <v>227788827</v>
      </c>
      <c r="N373" s="25">
        <f t="shared" si="24"/>
        <v>13724</v>
      </c>
      <c r="O373" s="25">
        <f t="shared" ref="O373:R373" si="25">O11+O40+O69+O98+O278</f>
        <v>1472585384</v>
      </c>
      <c r="P373" s="25">
        <f t="shared" si="25"/>
        <v>158060151</v>
      </c>
      <c r="Q373" s="25">
        <f t="shared" si="25"/>
        <v>22608874</v>
      </c>
      <c r="R373" s="25">
        <f t="shared" si="25"/>
        <v>332364926</v>
      </c>
      <c r="S373" s="26">
        <f t="shared" ref="S373:S395" si="26">SUM(C373:R373)</f>
        <v>4722673516</v>
      </c>
      <c r="T373" s="17">
        <f t="shared" ref="T373:V373" si="27">T11+T40+T69+T98+T278</f>
        <v>0</v>
      </c>
      <c r="U373" s="17">
        <f t="shared" si="27"/>
        <v>2827426</v>
      </c>
      <c r="V373" s="17">
        <f t="shared" si="27"/>
        <v>0</v>
      </c>
      <c r="W373" s="26">
        <f t="shared" ref="W373:W395" si="28">SUM(T373:V373)</f>
        <v>2827426</v>
      </c>
      <c r="X373" s="26">
        <f t="shared" ref="X373:X395" si="29">S373+W373</f>
        <v>4725500942</v>
      </c>
    </row>
    <row r="374" spans="1:24" x14ac:dyDescent="0.35">
      <c r="A374" s="24" t="s">
        <v>232</v>
      </c>
      <c r="B374" s="2" t="s">
        <v>187</v>
      </c>
      <c r="C374" s="27">
        <f t="shared" si="24"/>
        <v>9</v>
      </c>
      <c r="D374" s="27">
        <f t="shared" si="24"/>
        <v>17488681</v>
      </c>
      <c r="E374" s="27">
        <f t="shared" si="24"/>
        <v>2591091</v>
      </c>
      <c r="F374" s="27">
        <f t="shared" si="24"/>
        <v>11449235</v>
      </c>
      <c r="G374" s="27">
        <f t="shared" si="24"/>
        <v>0</v>
      </c>
      <c r="H374" s="27">
        <f t="shared" si="24"/>
        <v>456477</v>
      </c>
      <c r="I374" s="27">
        <f t="shared" si="24"/>
        <v>13423</v>
      </c>
      <c r="J374" s="27">
        <f t="shared" si="24"/>
        <v>118457210</v>
      </c>
      <c r="K374" s="27">
        <f t="shared" si="24"/>
        <v>74261</v>
      </c>
      <c r="L374" s="27">
        <f t="shared" si="24"/>
        <v>211474</v>
      </c>
      <c r="M374" s="27">
        <f t="shared" si="24"/>
        <v>39631807</v>
      </c>
      <c r="N374" s="27">
        <f t="shared" si="24"/>
        <v>0</v>
      </c>
      <c r="O374" s="27">
        <f t="shared" ref="O374:R374" si="30">O12+O41+O70+O99+O279</f>
        <v>302729791</v>
      </c>
      <c r="P374" s="27">
        <f t="shared" si="30"/>
        <v>2871163</v>
      </c>
      <c r="Q374" s="27">
        <f t="shared" si="30"/>
        <v>0</v>
      </c>
      <c r="R374" s="27">
        <f t="shared" si="30"/>
        <v>29308099</v>
      </c>
      <c r="S374" s="26">
        <f t="shared" si="26"/>
        <v>525282721</v>
      </c>
      <c r="T374" s="27">
        <f t="shared" ref="T374:V374" si="31">T12+T41+T70+T99+T279</f>
        <v>0</v>
      </c>
      <c r="U374" s="27">
        <f t="shared" si="31"/>
        <v>0</v>
      </c>
      <c r="V374" s="27">
        <f t="shared" si="31"/>
        <v>0</v>
      </c>
      <c r="W374" s="26">
        <f t="shared" si="28"/>
        <v>0</v>
      </c>
      <c r="X374" s="26">
        <f t="shared" si="29"/>
        <v>525282721</v>
      </c>
    </row>
    <row r="375" spans="1:24" x14ac:dyDescent="0.35">
      <c r="A375" s="24" t="s">
        <v>233</v>
      </c>
      <c r="B375" s="2" t="s">
        <v>240</v>
      </c>
      <c r="C375" s="27">
        <f t="shared" si="24"/>
        <v>13639</v>
      </c>
      <c r="D375" s="27">
        <f t="shared" si="24"/>
        <v>45863307</v>
      </c>
      <c r="E375" s="27">
        <f t="shared" si="24"/>
        <v>82424513</v>
      </c>
      <c r="F375" s="27">
        <f t="shared" si="24"/>
        <v>8618002</v>
      </c>
      <c r="G375" s="27">
        <f t="shared" si="24"/>
        <v>0</v>
      </c>
      <c r="H375" s="27">
        <f t="shared" si="24"/>
        <v>113083074</v>
      </c>
      <c r="I375" s="27">
        <f t="shared" si="24"/>
        <v>0</v>
      </c>
      <c r="J375" s="27">
        <f t="shared" si="24"/>
        <v>64001434</v>
      </c>
      <c r="K375" s="27">
        <f t="shared" si="24"/>
        <v>140105259</v>
      </c>
      <c r="L375" s="27">
        <f t="shared" si="24"/>
        <v>0</v>
      </c>
      <c r="M375" s="27">
        <f t="shared" si="24"/>
        <v>0</v>
      </c>
      <c r="N375" s="27">
        <f t="shared" si="24"/>
        <v>57344</v>
      </c>
      <c r="O375" s="27">
        <f t="shared" ref="O375:R375" si="32">O13+O42+O71+O100+O280</f>
        <v>0</v>
      </c>
      <c r="P375" s="27">
        <f t="shared" si="32"/>
        <v>2971347</v>
      </c>
      <c r="Q375" s="27">
        <f t="shared" si="32"/>
        <v>174328</v>
      </c>
      <c r="R375" s="27">
        <f t="shared" si="32"/>
        <v>397842120</v>
      </c>
      <c r="S375" s="26">
        <f t="shared" si="26"/>
        <v>855154367</v>
      </c>
      <c r="T375" s="27">
        <f t="shared" ref="T375:V375" si="33">T13+T42+T71+T100+T280</f>
        <v>0</v>
      </c>
      <c r="U375" s="27">
        <f t="shared" si="33"/>
        <v>794369</v>
      </c>
      <c r="V375" s="27">
        <f t="shared" si="33"/>
        <v>0</v>
      </c>
      <c r="W375" s="26">
        <f t="shared" si="28"/>
        <v>794369</v>
      </c>
      <c r="X375" s="26">
        <f t="shared" si="29"/>
        <v>855948736</v>
      </c>
    </row>
    <row r="376" spans="1:24" x14ac:dyDescent="0.35">
      <c r="A376" s="24" t="s">
        <v>234</v>
      </c>
      <c r="B376" s="2" t="s">
        <v>241</v>
      </c>
      <c r="C376" s="27">
        <f t="shared" si="24"/>
        <v>0</v>
      </c>
      <c r="D376" s="27">
        <f t="shared" si="24"/>
        <v>0</v>
      </c>
      <c r="E376" s="27">
        <f t="shared" si="24"/>
        <v>451298379</v>
      </c>
      <c r="F376" s="27">
        <f t="shared" si="24"/>
        <v>862575</v>
      </c>
      <c r="G376" s="27">
        <f t="shared" si="24"/>
        <v>0</v>
      </c>
      <c r="H376" s="27">
        <f t="shared" si="24"/>
        <v>3822153</v>
      </c>
      <c r="I376" s="27">
        <f t="shared" si="24"/>
        <v>11083</v>
      </c>
      <c r="J376" s="27">
        <f t="shared" si="24"/>
        <v>31047688</v>
      </c>
      <c r="K376" s="27">
        <f t="shared" si="24"/>
        <v>607582</v>
      </c>
      <c r="L376" s="27">
        <f t="shared" si="24"/>
        <v>0</v>
      </c>
      <c r="M376" s="27">
        <f t="shared" si="24"/>
        <v>0</v>
      </c>
      <c r="N376" s="27">
        <f t="shared" si="24"/>
        <v>0</v>
      </c>
      <c r="O376" s="27">
        <f t="shared" ref="O376:R376" si="34">O14+O43+O72+O101+O281</f>
        <v>10330467</v>
      </c>
      <c r="P376" s="27">
        <f t="shared" si="34"/>
        <v>0</v>
      </c>
      <c r="Q376" s="27">
        <f t="shared" si="34"/>
        <v>0</v>
      </c>
      <c r="R376" s="27">
        <f t="shared" si="34"/>
        <v>67217727</v>
      </c>
      <c r="S376" s="26">
        <f t="shared" si="26"/>
        <v>565197654</v>
      </c>
      <c r="T376" s="27">
        <f t="shared" ref="T376:V376" si="35">T14+T43+T72+T101+T281</f>
        <v>278337</v>
      </c>
      <c r="U376" s="27">
        <f t="shared" si="35"/>
        <v>0</v>
      </c>
      <c r="V376" s="27">
        <f t="shared" si="35"/>
        <v>0</v>
      </c>
      <c r="W376" s="26">
        <f t="shared" si="28"/>
        <v>278337</v>
      </c>
      <c r="X376" s="26">
        <f t="shared" si="29"/>
        <v>565475991</v>
      </c>
    </row>
    <row r="377" spans="1:24" x14ac:dyDescent="0.35">
      <c r="A377" s="24" t="s">
        <v>235</v>
      </c>
      <c r="B377" s="2" t="s">
        <v>242</v>
      </c>
      <c r="C377" s="27">
        <f t="shared" si="24"/>
        <v>0</v>
      </c>
      <c r="D377" s="27">
        <f t="shared" si="24"/>
        <v>0</v>
      </c>
      <c r="E377" s="27">
        <f t="shared" si="24"/>
        <v>921618</v>
      </c>
      <c r="F377" s="27">
        <f t="shared" si="24"/>
        <v>85196</v>
      </c>
      <c r="G377" s="27">
        <f t="shared" si="24"/>
        <v>0</v>
      </c>
      <c r="H377" s="27">
        <f t="shared" si="24"/>
        <v>-485132</v>
      </c>
      <c r="I377" s="27">
        <f t="shared" si="24"/>
        <v>0</v>
      </c>
      <c r="J377" s="27">
        <f t="shared" si="24"/>
        <v>64865398</v>
      </c>
      <c r="K377" s="27">
        <f t="shared" si="24"/>
        <v>0</v>
      </c>
      <c r="L377" s="27">
        <f t="shared" si="24"/>
        <v>0</v>
      </c>
      <c r="M377" s="27">
        <f t="shared" si="24"/>
        <v>0</v>
      </c>
      <c r="N377" s="27">
        <f t="shared" si="24"/>
        <v>0</v>
      </c>
      <c r="O377" s="27">
        <f t="shared" ref="O377:R377" si="36">O15+O44+O73+O102+O282</f>
        <v>162411867</v>
      </c>
      <c r="P377" s="27">
        <f t="shared" si="36"/>
        <v>0</v>
      </c>
      <c r="Q377" s="27">
        <f t="shared" si="36"/>
        <v>4489956</v>
      </c>
      <c r="R377" s="27">
        <f t="shared" si="36"/>
        <v>0</v>
      </c>
      <c r="S377" s="26">
        <f t="shared" si="26"/>
        <v>232288903</v>
      </c>
      <c r="T377" s="27">
        <f t="shared" ref="T377:V377" si="37">T15+T44+T73+T102+T282</f>
        <v>0</v>
      </c>
      <c r="U377" s="27">
        <f t="shared" si="37"/>
        <v>0</v>
      </c>
      <c r="V377" s="27">
        <f t="shared" si="37"/>
        <v>0</v>
      </c>
      <c r="W377" s="26">
        <f t="shared" si="28"/>
        <v>0</v>
      </c>
      <c r="X377" s="26">
        <f t="shared" si="29"/>
        <v>232288903</v>
      </c>
    </row>
    <row r="378" spans="1:24" x14ac:dyDescent="0.35">
      <c r="A378" s="24" t="s">
        <v>236</v>
      </c>
      <c r="B378" s="2" t="s">
        <v>243</v>
      </c>
      <c r="C378" s="27">
        <f t="shared" si="24"/>
        <v>0</v>
      </c>
      <c r="D378" s="27">
        <f t="shared" si="24"/>
        <v>0</v>
      </c>
      <c r="E378" s="27">
        <f t="shared" si="24"/>
        <v>0</v>
      </c>
      <c r="F378" s="27">
        <f t="shared" si="24"/>
        <v>0</v>
      </c>
      <c r="G378" s="27">
        <f t="shared" si="24"/>
        <v>0</v>
      </c>
      <c r="H378" s="27">
        <f t="shared" si="24"/>
        <v>0</v>
      </c>
      <c r="I378" s="27">
        <f t="shared" si="24"/>
        <v>0</v>
      </c>
      <c r="J378" s="27">
        <f t="shared" si="24"/>
        <v>0</v>
      </c>
      <c r="K378" s="27">
        <f t="shared" si="24"/>
        <v>0</v>
      </c>
      <c r="L378" s="27">
        <f t="shared" si="24"/>
        <v>0</v>
      </c>
      <c r="M378" s="27">
        <f t="shared" si="24"/>
        <v>0</v>
      </c>
      <c r="N378" s="27">
        <f t="shared" si="24"/>
        <v>0</v>
      </c>
      <c r="O378" s="27">
        <f t="shared" ref="O378:R378" si="38">O16+O45+O74+O103+O283</f>
        <v>285443065</v>
      </c>
      <c r="P378" s="27">
        <f t="shared" si="38"/>
        <v>0</v>
      </c>
      <c r="Q378" s="27">
        <f t="shared" si="38"/>
        <v>0</v>
      </c>
      <c r="R378" s="27">
        <f t="shared" si="38"/>
        <v>0</v>
      </c>
      <c r="S378" s="26">
        <f t="shared" si="26"/>
        <v>285443065</v>
      </c>
      <c r="T378" s="27">
        <f t="shared" ref="T378:V378" si="39">T16+T45+T74+T103+T283</f>
        <v>0</v>
      </c>
      <c r="U378" s="27">
        <f t="shared" si="39"/>
        <v>0</v>
      </c>
      <c r="V378" s="27">
        <f t="shared" si="39"/>
        <v>0</v>
      </c>
      <c r="W378" s="26">
        <f t="shared" si="28"/>
        <v>0</v>
      </c>
      <c r="X378" s="26">
        <f t="shared" si="29"/>
        <v>285443065</v>
      </c>
    </row>
    <row r="379" spans="1:24" x14ac:dyDescent="0.35">
      <c r="A379" s="24" t="s">
        <v>237</v>
      </c>
      <c r="B379" s="2" t="s">
        <v>193</v>
      </c>
      <c r="C379" s="27">
        <f t="shared" si="24"/>
        <v>0</v>
      </c>
      <c r="D379" s="27">
        <f t="shared" si="24"/>
        <v>0</v>
      </c>
      <c r="E379" s="27">
        <f t="shared" si="24"/>
        <v>0</v>
      </c>
      <c r="F379" s="27">
        <f t="shared" si="24"/>
        <v>0</v>
      </c>
      <c r="G379" s="27">
        <f t="shared" si="24"/>
        <v>0</v>
      </c>
      <c r="H379" s="27">
        <f t="shared" si="24"/>
        <v>0</v>
      </c>
      <c r="I379" s="27">
        <f t="shared" si="24"/>
        <v>0</v>
      </c>
      <c r="J379" s="27">
        <f t="shared" si="24"/>
        <v>0</v>
      </c>
      <c r="K379" s="27">
        <f t="shared" si="24"/>
        <v>0</v>
      </c>
      <c r="L379" s="27">
        <f t="shared" si="24"/>
        <v>0</v>
      </c>
      <c r="M379" s="27">
        <f t="shared" si="24"/>
        <v>0</v>
      </c>
      <c r="N379" s="27">
        <f t="shared" si="24"/>
        <v>0</v>
      </c>
      <c r="O379" s="27">
        <f t="shared" ref="O379:R379" si="40">O17+O46+O75+O104+O284</f>
        <v>0</v>
      </c>
      <c r="P379" s="27">
        <f t="shared" si="40"/>
        <v>0</v>
      </c>
      <c r="Q379" s="27">
        <f t="shared" si="40"/>
        <v>0</v>
      </c>
      <c r="R379" s="27">
        <f t="shared" si="40"/>
        <v>0</v>
      </c>
      <c r="S379" s="26">
        <f t="shared" si="26"/>
        <v>0</v>
      </c>
      <c r="T379" s="27">
        <f t="shared" ref="T379:V379" si="41">T17+T46+T75+T104+T284</f>
        <v>0</v>
      </c>
      <c r="U379" s="27">
        <f t="shared" si="41"/>
        <v>0</v>
      </c>
      <c r="V379" s="27">
        <f t="shared" si="41"/>
        <v>0</v>
      </c>
      <c r="W379" s="26">
        <f t="shared" si="28"/>
        <v>0</v>
      </c>
      <c r="X379" s="26">
        <f t="shared" si="29"/>
        <v>0</v>
      </c>
    </row>
    <row r="380" spans="1:24" x14ac:dyDescent="0.35">
      <c r="A380" s="2" t="s">
        <v>184</v>
      </c>
      <c r="B380" s="2" t="s">
        <v>185</v>
      </c>
      <c r="C380" s="27">
        <f>C126+C306</f>
        <v>0</v>
      </c>
      <c r="D380" s="27">
        <f t="shared" ref="D380:R380" si="42">D126+D306</f>
        <v>0</v>
      </c>
      <c r="E380" s="27">
        <f t="shared" si="42"/>
        <v>0</v>
      </c>
      <c r="F380" s="27">
        <f t="shared" si="42"/>
        <v>0</v>
      </c>
      <c r="G380" s="27">
        <f t="shared" si="42"/>
        <v>0</v>
      </c>
      <c r="H380" s="27">
        <f t="shared" si="42"/>
        <v>800412</v>
      </c>
      <c r="I380" s="27">
        <f t="shared" si="42"/>
        <v>0</v>
      </c>
      <c r="J380" s="27">
        <f t="shared" si="42"/>
        <v>289479</v>
      </c>
      <c r="K380" s="27">
        <f t="shared" si="42"/>
        <v>0</v>
      </c>
      <c r="L380" s="27">
        <f t="shared" si="42"/>
        <v>0</v>
      </c>
      <c r="M380" s="27">
        <f t="shared" si="42"/>
        <v>327144</v>
      </c>
      <c r="N380" s="27">
        <f t="shared" si="42"/>
        <v>0</v>
      </c>
      <c r="O380" s="27">
        <f t="shared" si="42"/>
        <v>5578580</v>
      </c>
      <c r="P380" s="27">
        <f t="shared" si="42"/>
        <v>1356341</v>
      </c>
      <c r="Q380" s="27">
        <f t="shared" si="42"/>
        <v>0</v>
      </c>
      <c r="R380" s="27">
        <f t="shared" si="42"/>
        <v>0</v>
      </c>
      <c r="S380" s="26">
        <f t="shared" si="26"/>
        <v>8351956</v>
      </c>
      <c r="T380" s="27">
        <f t="shared" ref="T380:V380" si="43">T126+T306</f>
        <v>0</v>
      </c>
      <c r="U380" s="27">
        <f t="shared" si="43"/>
        <v>0</v>
      </c>
      <c r="V380" s="27">
        <f t="shared" si="43"/>
        <v>0</v>
      </c>
      <c r="W380" s="26">
        <f t="shared" si="28"/>
        <v>0</v>
      </c>
      <c r="X380" s="26">
        <f t="shared" si="29"/>
        <v>8351956</v>
      </c>
    </row>
    <row r="381" spans="1:24" x14ac:dyDescent="0.35">
      <c r="A381" s="2" t="s">
        <v>186</v>
      </c>
      <c r="B381" s="2" t="s">
        <v>187</v>
      </c>
      <c r="C381" s="27">
        <f t="shared" ref="C381:T384" si="44">C127+C307</f>
        <v>0</v>
      </c>
      <c r="D381" s="27">
        <f t="shared" si="44"/>
        <v>0</v>
      </c>
      <c r="E381" s="27">
        <f t="shared" si="44"/>
        <v>0</v>
      </c>
      <c r="F381" s="27">
        <f t="shared" si="44"/>
        <v>0</v>
      </c>
      <c r="G381" s="27">
        <f t="shared" si="44"/>
        <v>0</v>
      </c>
      <c r="H381" s="27">
        <f t="shared" si="44"/>
        <v>0</v>
      </c>
      <c r="I381" s="27">
        <f t="shared" si="44"/>
        <v>0</v>
      </c>
      <c r="J381" s="27">
        <f t="shared" si="44"/>
        <v>0</v>
      </c>
      <c r="K381" s="27">
        <f t="shared" si="44"/>
        <v>0</v>
      </c>
      <c r="L381" s="27">
        <f t="shared" si="44"/>
        <v>0</v>
      </c>
      <c r="M381" s="27">
        <f t="shared" si="44"/>
        <v>0</v>
      </c>
      <c r="N381" s="27">
        <f t="shared" si="44"/>
        <v>0</v>
      </c>
      <c r="O381" s="27">
        <f t="shared" si="44"/>
        <v>44089</v>
      </c>
      <c r="P381" s="27">
        <f t="shared" si="44"/>
        <v>0</v>
      </c>
      <c r="Q381" s="27">
        <f t="shared" si="44"/>
        <v>0</v>
      </c>
      <c r="R381" s="27">
        <f t="shared" si="44"/>
        <v>0</v>
      </c>
      <c r="S381" s="26">
        <f t="shared" si="26"/>
        <v>44089</v>
      </c>
      <c r="T381" s="27">
        <f t="shared" ref="T381:V381" si="45">T127+T307</f>
        <v>0</v>
      </c>
      <c r="U381" s="27">
        <f t="shared" si="45"/>
        <v>0</v>
      </c>
      <c r="V381" s="27">
        <f t="shared" si="45"/>
        <v>0</v>
      </c>
      <c r="W381" s="26">
        <f t="shared" si="28"/>
        <v>0</v>
      </c>
      <c r="X381" s="26">
        <f t="shared" si="29"/>
        <v>44089</v>
      </c>
    </row>
    <row r="382" spans="1:24" x14ac:dyDescent="0.35">
      <c r="A382" s="2" t="s">
        <v>188</v>
      </c>
      <c r="B382" s="2" t="s">
        <v>189</v>
      </c>
      <c r="C382" s="27">
        <f t="shared" si="44"/>
        <v>0</v>
      </c>
      <c r="D382" s="27">
        <f t="shared" si="44"/>
        <v>0</v>
      </c>
      <c r="E382" s="27">
        <f t="shared" si="44"/>
        <v>0</v>
      </c>
      <c r="F382" s="27">
        <f t="shared" si="44"/>
        <v>0</v>
      </c>
      <c r="G382" s="27">
        <f t="shared" si="44"/>
        <v>0</v>
      </c>
      <c r="H382" s="27">
        <f t="shared" si="44"/>
        <v>0</v>
      </c>
      <c r="I382" s="27">
        <f t="shared" si="44"/>
        <v>0</v>
      </c>
      <c r="J382" s="27">
        <f t="shared" si="44"/>
        <v>0</v>
      </c>
      <c r="K382" s="27">
        <f t="shared" si="44"/>
        <v>0</v>
      </c>
      <c r="L382" s="27">
        <f t="shared" si="44"/>
        <v>0</v>
      </c>
      <c r="M382" s="27">
        <f t="shared" si="44"/>
        <v>0</v>
      </c>
      <c r="N382" s="27">
        <f t="shared" si="44"/>
        <v>0</v>
      </c>
      <c r="O382" s="27">
        <f t="shared" si="44"/>
        <v>0</v>
      </c>
      <c r="P382" s="27">
        <f t="shared" si="44"/>
        <v>0</v>
      </c>
      <c r="Q382" s="27">
        <f t="shared" si="44"/>
        <v>0</v>
      </c>
      <c r="R382" s="27">
        <f t="shared" si="44"/>
        <v>0</v>
      </c>
      <c r="S382" s="26">
        <f t="shared" si="26"/>
        <v>0</v>
      </c>
      <c r="T382" s="27">
        <f t="shared" ref="T382:V382" si="46">T128+T308</f>
        <v>0</v>
      </c>
      <c r="U382" s="27">
        <f t="shared" si="46"/>
        <v>0</v>
      </c>
      <c r="V382" s="27">
        <f t="shared" si="46"/>
        <v>0</v>
      </c>
      <c r="W382" s="26">
        <f t="shared" si="28"/>
        <v>0</v>
      </c>
      <c r="X382" s="26">
        <f t="shared" si="29"/>
        <v>0</v>
      </c>
    </row>
    <row r="383" spans="1:24" x14ac:dyDescent="0.35">
      <c r="A383" s="2" t="s">
        <v>190</v>
      </c>
      <c r="B383" s="2" t="s">
        <v>191</v>
      </c>
      <c r="C383" s="27">
        <f t="shared" si="44"/>
        <v>0</v>
      </c>
      <c r="D383" s="27">
        <f t="shared" si="44"/>
        <v>0</v>
      </c>
      <c r="E383" s="27">
        <f t="shared" si="44"/>
        <v>322102</v>
      </c>
      <c r="F383" s="27">
        <f t="shared" si="44"/>
        <v>0</v>
      </c>
      <c r="G383" s="27">
        <f t="shared" si="44"/>
        <v>0</v>
      </c>
      <c r="H383" s="27">
        <f t="shared" si="44"/>
        <v>0</v>
      </c>
      <c r="I383" s="27">
        <f t="shared" si="44"/>
        <v>0</v>
      </c>
      <c r="J383" s="27">
        <f t="shared" si="44"/>
        <v>0</v>
      </c>
      <c r="K383" s="27">
        <f t="shared" si="44"/>
        <v>0</v>
      </c>
      <c r="L383" s="27">
        <f t="shared" si="44"/>
        <v>0</v>
      </c>
      <c r="M383" s="27">
        <f t="shared" si="44"/>
        <v>0</v>
      </c>
      <c r="N383" s="27">
        <f t="shared" si="44"/>
        <v>0</v>
      </c>
      <c r="O383" s="27">
        <f t="shared" si="44"/>
        <v>358891233</v>
      </c>
      <c r="P383" s="27">
        <f t="shared" si="44"/>
        <v>0</v>
      </c>
      <c r="Q383" s="27">
        <f t="shared" si="44"/>
        <v>0</v>
      </c>
      <c r="R383" s="27">
        <f t="shared" si="44"/>
        <v>4956677</v>
      </c>
      <c r="S383" s="26">
        <f t="shared" si="26"/>
        <v>364170012</v>
      </c>
      <c r="T383" s="27">
        <f t="shared" ref="T383:V384" si="47">T129+T309</f>
        <v>0</v>
      </c>
      <c r="U383" s="27">
        <f t="shared" si="47"/>
        <v>0</v>
      </c>
      <c r="V383" s="27">
        <f t="shared" si="47"/>
        <v>0</v>
      </c>
      <c r="W383" s="26">
        <f t="shared" si="28"/>
        <v>0</v>
      </c>
      <c r="X383" s="26">
        <f t="shared" si="29"/>
        <v>364170012</v>
      </c>
    </row>
    <row r="384" spans="1:24" x14ac:dyDescent="0.35">
      <c r="A384" s="2" t="s">
        <v>192</v>
      </c>
      <c r="B384" s="2" t="s">
        <v>193</v>
      </c>
      <c r="C384" s="27">
        <f t="shared" si="44"/>
        <v>0</v>
      </c>
      <c r="D384" s="27">
        <f t="shared" si="44"/>
        <v>0</v>
      </c>
      <c r="E384" s="27">
        <f t="shared" si="44"/>
        <v>0</v>
      </c>
      <c r="F384" s="27">
        <f t="shared" si="44"/>
        <v>0</v>
      </c>
      <c r="G384" s="27">
        <f t="shared" si="44"/>
        <v>0</v>
      </c>
      <c r="H384" s="27">
        <f t="shared" si="44"/>
        <v>0</v>
      </c>
      <c r="I384" s="27">
        <f t="shared" si="44"/>
        <v>0</v>
      </c>
      <c r="J384" s="27">
        <f t="shared" si="44"/>
        <v>0</v>
      </c>
      <c r="K384" s="27">
        <f t="shared" si="44"/>
        <v>0</v>
      </c>
      <c r="L384" s="27">
        <f t="shared" si="44"/>
        <v>0</v>
      </c>
      <c r="M384" s="27">
        <f t="shared" si="44"/>
        <v>0</v>
      </c>
      <c r="N384" s="27">
        <f t="shared" si="44"/>
        <v>0</v>
      </c>
      <c r="O384" s="27">
        <f t="shared" si="44"/>
        <v>0</v>
      </c>
      <c r="P384" s="27">
        <f t="shared" si="44"/>
        <v>0</v>
      </c>
      <c r="Q384" s="27">
        <f t="shared" si="44"/>
        <v>0</v>
      </c>
      <c r="R384" s="27">
        <f t="shared" si="44"/>
        <v>0</v>
      </c>
      <c r="S384" s="26">
        <f>SUM(C384:R384)</f>
        <v>0</v>
      </c>
      <c r="T384" s="27">
        <f t="shared" si="44"/>
        <v>0</v>
      </c>
      <c r="U384" s="27">
        <f t="shared" si="47"/>
        <v>0</v>
      </c>
      <c r="V384" s="27">
        <f t="shared" si="47"/>
        <v>0</v>
      </c>
      <c r="W384" s="26">
        <f t="shared" si="28"/>
        <v>0</v>
      </c>
      <c r="X384" s="26">
        <f t="shared" si="29"/>
        <v>0</v>
      </c>
    </row>
    <row r="385" spans="1:24" x14ac:dyDescent="0.35">
      <c r="A385" s="2" t="s">
        <v>194</v>
      </c>
      <c r="B385" s="2" t="s">
        <v>195</v>
      </c>
      <c r="C385" s="27">
        <f>C135+C163+C191+C219+C314</f>
        <v>0</v>
      </c>
      <c r="D385" s="27">
        <f t="shared" ref="D385:N385" si="48">D135+D163+D191+D219+D314</f>
        <v>0</v>
      </c>
      <c r="E385" s="27">
        <f t="shared" si="48"/>
        <v>0</v>
      </c>
      <c r="F385" s="27">
        <f t="shared" si="48"/>
        <v>0</v>
      </c>
      <c r="G385" s="27">
        <f t="shared" si="48"/>
        <v>0</v>
      </c>
      <c r="H385" s="27">
        <f t="shared" si="48"/>
        <v>0</v>
      </c>
      <c r="I385" s="27">
        <f t="shared" si="48"/>
        <v>0</v>
      </c>
      <c r="J385" s="27">
        <f t="shared" si="48"/>
        <v>0</v>
      </c>
      <c r="K385" s="27">
        <f t="shared" si="48"/>
        <v>0</v>
      </c>
      <c r="L385" s="27">
        <f t="shared" si="48"/>
        <v>0</v>
      </c>
      <c r="M385" s="27">
        <f t="shared" si="48"/>
        <v>0</v>
      </c>
      <c r="N385" s="27">
        <f t="shared" si="48"/>
        <v>0</v>
      </c>
      <c r="O385" s="27">
        <f t="shared" ref="O385:R385" si="49">O135+O163+O191+O219+O314</f>
        <v>216970302</v>
      </c>
      <c r="P385" s="27">
        <f t="shared" si="49"/>
        <v>0</v>
      </c>
      <c r="Q385" s="27">
        <f t="shared" si="49"/>
        <v>0</v>
      </c>
      <c r="R385" s="27">
        <f t="shared" si="49"/>
        <v>15643732</v>
      </c>
      <c r="S385" s="26">
        <f t="shared" si="26"/>
        <v>232614034</v>
      </c>
      <c r="T385" s="27">
        <f t="shared" ref="T385:V385" si="50">T135+T163+T191+T219+T314</f>
        <v>0</v>
      </c>
      <c r="U385" s="27">
        <f t="shared" si="50"/>
        <v>0</v>
      </c>
      <c r="V385" s="27">
        <f t="shared" si="50"/>
        <v>0</v>
      </c>
      <c r="W385" s="26">
        <f t="shared" si="28"/>
        <v>0</v>
      </c>
      <c r="X385" s="26">
        <f t="shared" si="29"/>
        <v>232614034</v>
      </c>
    </row>
    <row r="386" spans="1:24" x14ac:dyDescent="0.35">
      <c r="A386" s="2" t="s">
        <v>196</v>
      </c>
      <c r="B386" s="2" t="s">
        <v>197</v>
      </c>
      <c r="C386" s="27">
        <f t="shared" ref="C386:N391" si="51">C136+C164+C192+C220+C315</f>
        <v>0</v>
      </c>
      <c r="D386" s="27">
        <f t="shared" si="51"/>
        <v>47434709</v>
      </c>
      <c r="E386" s="27">
        <f t="shared" si="51"/>
        <v>17545503</v>
      </c>
      <c r="F386" s="27">
        <f t="shared" si="51"/>
        <v>23428126</v>
      </c>
      <c r="G386" s="27">
        <f t="shared" si="51"/>
        <v>0</v>
      </c>
      <c r="H386" s="27">
        <f t="shared" si="51"/>
        <v>651415308</v>
      </c>
      <c r="I386" s="27">
        <f t="shared" si="51"/>
        <v>15693785</v>
      </c>
      <c r="J386" s="27">
        <f t="shared" si="51"/>
        <v>45256284</v>
      </c>
      <c r="K386" s="27">
        <f t="shared" si="51"/>
        <v>76530053</v>
      </c>
      <c r="L386" s="27">
        <f t="shared" si="51"/>
        <v>3440256</v>
      </c>
      <c r="M386" s="27">
        <f t="shared" si="51"/>
        <v>87363382</v>
      </c>
      <c r="N386" s="27">
        <f t="shared" si="51"/>
        <v>59090370</v>
      </c>
      <c r="O386" s="27">
        <f t="shared" ref="O386:R386" si="52">O136+O164+O192+O220+O315</f>
        <v>286836830</v>
      </c>
      <c r="P386" s="27">
        <f t="shared" si="52"/>
        <v>25774568</v>
      </c>
      <c r="Q386" s="27">
        <f t="shared" si="52"/>
        <v>0</v>
      </c>
      <c r="R386" s="27">
        <f t="shared" si="52"/>
        <v>272817427</v>
      </c>
      <c r="S386" s="26">
        <f t="shared" si="26"/>
        <v>1612626601</v>
      </c>
      <c r="T386" s="27">
        <f t="shared" ref="T386:V386" si="53">T136+T164+T192+T220+T315</f>
        <v>0</v>
      </c>
      <c r="U386" s="27">
        <f t="shared" si="53"/>
        <v>0</v>
      </c>
      <c r="V386" s="27">
        <f t="shared" si="53"/>
        <v>15342723</v>
      </c>
      <c r="W386" s="26">
        <f t="shared" si="28"/>
        <v>15342723</v>
      </c>
      <c r="X386" s="26">
        <f t="shared" si="29"/>
        <v>1627969324</v>
      </c>
    </row>
    <row r="387" spans="1:24" x14ac:dyDescent="0.35">
      <c r="A387" s="2" t="s">
        <v>198</v>
      </c>
      <c r="B387" s="2" t="s">
        <v>199</v>
      </c>
      <c r="C387" s="27">
        <f t="shared" si="51"/>
        <v>0</v>
      </c>
      <c r="D387" s="27">
        <f t="shared" si="51"/>
        <v>0</v>
      </c>
      <c r="E387" s="27">
        <f t="shared" si="51"/>
        <v>0</v>
      </c>
      <c r="F387" s="27">
        <f t="shared" si="51"/>
        <v>0</v>
      </c>
      <c r="G387" s="27">
        <f t="shared" si="51"/>
        <v>0</v>
      </c>
      <c r="H387" s="27">
        <f t="shared" si="51"/>
        <v>9260494</v>
      </c>
      <c r="I387" s="27">
        <f t="shared" si="51"/>
        <v>0</v>
      </c>
      <c r="J387" s="27">
        <f t="shared" si="51"/>
        <v>0</v>
      </c>
      <c r="K387" s="27">
        <f t="shared" si="51"/>
        <v>0</v>
      </c>
      <c r="L387" s="27">
        <f t="shared" si="51"/>
        <v>0</v>
      </c>
      <c r="M387" s="27">
        <f t="shared" si="51"/>
        <v>0</v>
      </c>
      <c r="N387" s="27">
        <f t="shared" si="51"/>
        <v>0</v>
      </c>
      <c r="O387" s="27">
        <f t="shared" ref="O387:R387" si="54">O137+O165+O193+O221+O316</f>
        <v>0</v>
      </c>
      <c r="P387" s="27">
        <f t="shared" si="54"/>
        <v>0</v>
      </c>
      <c r="Q387" s="27">
        <f t="shared" si="54"/>
        <v>0</v>
      </c>
      <c r="R387" s="27">
        <f t="shared" si="54"/>
        <v>0</v>
      </c>
      <c r="S387" s="26">
        <f t="shared" si="26"/>
        <v>9260494</v>
      </c>
      <c r="T387" s="27">
        <f t="shared" ref="T387:V387" si="55">T137+T165+T193+T221+T316</f>
        <v>0</v>
      </c>
      <c r="U387" s="27">
        <f t="shared" si="55"/>
        <v>0</v>
      </c>
      <c r="V387" s="27">
        <f t="shared" si="55"/>
        <v>0</v>
      </c>
      <c r="W387" s="26">
        <f t="shared" si="28"/>
        <v>0</v>
      </c>
      <c r="X387" s="26">
        <f t="shared" si="29"/>
        <v>9260494</v>
      </c>
    </row>
    <row r="388" spans="1:24" ht="16" x14ac:dyDescent="0.35">
      <c r="A388" s="2" t="s">
        <v>200</v>
      </c>
      <c r="B388" s="2" t="s">
        <v>201</v>
      </c>
      <c r="C388" s="27">
        <f t="shared" si="51"/>
        <v>0</v>
      </c>
      <c r="D388" s="27">
        <f t="shared" si="51"/>
        <v>0</v>
      </c>
      <c r="E388" s="27">
        <f t="shared" si="51"/>
        <v>13823941</v>
      </c>
      <c r="F388" s="27">
        <f t="shared" si="51"/>
        <v>79197269</v>
      </c>
      <c r="G388" s="27">
        <f t="shared" si="51"/>
        <v>0</v>
      </c>
      <c r="H388" s="27">
        <f t="shared" si="51"/>
        <v>0</v>
      </c>
      <c r="I388" s="27">
        <f t="shared" si="51"/>
        <v>0</v>
      </c>
      <c r="J388" s="27">
        <f t="shared" si="51"/>
        <v>104926513</v>
      </c>
      <c r="K388" s="27">
        <f t="shared" si="51"/>
        <v>0</v>
      </c>
      <c r="L388" s="27">
        <f t="shared" si="51"/>
        <v>0</v>
      </c>
      <c r="M388" s="27">
        <f t="shared" si="51"/>
        <v>0</v>
      </c>
      <c r="N388" s="27">
        <f t="shared" si="51"/>
        <v>3602263</v>
      </c>
      <c r="O388" s="27">
        <f t="shared" ref="O388:R388" si="56">O138+O166+O194+O222+O317</f>
        <v>61696569</v>
      </c>
      <c r="P388" s="27">
        <f t="shared" si="56"/>
        <v>0</v>
      </c>
      <c r="Q388" s="27">
        <f t="shared" si="56"/>
        <v>0</v>
      </c>
      <c r="R388" s="27">
        <f t="shared" si="56"/>
        <v>59057891</v>
      </c>
      <c r="S388" s="26">
        <f t="shared" si="26"/>
        <v>322304446</v>
      </c>
      <c r="T388" s="27">
        <f t="shared" ref="T388:V388" si="57">T138+T166+T194+T222+T317</f>
        <v>0</v>
      </c>
      <c r="U388" s="27">
        <f t="shared" si="57"/>
        <v>0</v>
      </c>
      <c r="V388" s="27">
        <f t="shared" si="57"/>
        <v>0</v>
      </c>
      <c r="W388" s="26">
        <f t="shared" si="28"/>
        <v>0</v>
      </c>
      <c r="X388" s="26">
        <f t="shared" si="29"/>
        <v>322304446</v>
      </c>
    </row>
    <row r="389" spans="1:24" ht="16" x14ac:dyDescent="0.35">
      <c r="A389" s="2" t="s">
        <v>202</v>
      </c>
      <c r="B389" s="2" t="s">
        <v>203</v>
      </c>
      <c r="C389" s="27">
        <f t="shared" si="51"/>
        <v>0</v>
      </c>
      <c r="D389" s="27">
        <f t="shared" si="51"/>
        <v>0</v>
      </c>
      <c r="E389" s="27">
        <f t="shared" si="51"/>
        <v>0</v>
      </c>
      <c r="F389" s="27">
        <f t="shared" si="51"/>
        <v>0</v>
      </c>
      <c r="G389" s="27">
        <f t="shared" si="51"/>
        <v>0</v>
      </c>
      <c r="H389" s="27">
        <f t="shared" si="51"/>
        <v>0</v>
      </c>
      <c r="I389" s="27">
        <f t="shared" si="51"/>
        <v>0</v>
      </c>
      <c r="J389" s="27">
        <f t="shared" si="51"/>
        <v>0</v>
      </c>
      <c r="K389" s="27">
        <f t="shared" si="51"/>
        <v>0</v>
      </c>
      <c r="L389" s="27">
        <f t="shared" si="51"/>
        <v>0</v>
      </c>
      <c r="M389" s="27">
        <f t="shared" si="51"/>
        <v>0</v>
      </c>
      <c r="N389" s="27">
        <f t="shared" si="51"/>
        <v>0</v>
      </c>
      <c r="O389" s="27">
        <f t="shared" ref="O389:R389" si="58">O139+O167+O195+O223+O318</f>
        <v>0</v>
      </c>
      <c r="P389" s="27">
        <f t="shared" si="58"/>
        <v>0</v>
      </c>
      <c r="Q389" s="27">
        <f t="shared" si="58"/>
        <v>0</v>
      </c>
      <c r="R389" s="27">
        <f t="shared" si="58"/>
        <v>0</v>
      </c>
      <c r="S389" s="26">
        <f t="shared" si="26"/>
        <v>0</v>
      </c>
      <c r="T389" s="27">
        <f t="shared" ref="T389:V389" si="59">T139+T167+T195+T223+T318</f>
        <v>0</v>
      </c>
      <c r="U389" s="27">
        <f t="shared" si="59"/>
        <v>0</v>
      </c>
      <c r="V389" s="27">
        <f t="shared" si="59"/>
        <v>0</v>
      </c>
      <c r="W389" s="26">
        <f t="shared" si="28"/>
        <v>0</v>
      </c>
      <c r="X389" s="26">
        <f t="shared" si="29"/>
        <v>0</v>
      </c>
    </row>
    <row r="390" spans="1:24" x14ac:dyDescent="0.35">
      <c r="A390" s="2" t="s">
        <v>204</v>
      </c>
      <c r="B390" s="2" t="s">
        <v>205</v>
      </c>
      <c r="C390" s="27">
        <f t="shared" si="51"/>
        <v>0</v>
      </c>
      <c r="D390" s="27">
        <f t="shared" si="51"/>
        <v>0</v>
      </c>
      <c r="E390" s="27">
        <f t="shared" si="51"/>
        <v>95985284</v>
      </c>
      <c r="F390" s="27">
        <f t="shared" si="51"/>
        <v>0</v>
      </c>
      <c r="G390" s="27">
        <f t="shared" si="51"/>
        <v>0</v>
      </c>
      <c r="H390" s="27">
        <f t="shared" si="51"/>
        <v>78172792</v>
      </c>
      <c r="I390" s="27">
        <f t="shared" si="51"/>
        <v>0</v>
      </c>
      <c r="J390" s="27">
        <f t="shared" si="51"/>
        <v>0</v>
      </c>
      <c r="K390" s="27">
        <f t="shared" si="51"/>
        <v>0</v>
      </c>
      <c r="L390" s="27">
        <f t="shared" si="51"/>
        <v>0</v>
      </c>
      <c r="M390" s="27">
        <f t="shared" si="51"/>
        <v>0</v>
      </c>
      <c r="N390" s="27">
        <f t="shared" si="51"/>
        <v>0</v>
      </c>
      <c r="O390" s="27">
        <f t="shared" ref="O390:R390" si="60">O140+O168+O196+O224+O319</f>
        <v>0</v>
      </c>
      <c r="P390" s="27">
        <f t="shared" si="60"/>
        <v>0</v>
      </c>
      <c r="Q390" s="27">
        <f t="shared" si="60"/>
        <v>0</v>
      </c>
      <c r="R390" s="27">
        <f t="shared" si="60"/>
        <v>0</v>
      </c>
      <c r="S390" s="26">
        <f t="shared" si="26"/>
        <v>174158076</v>
      </c>
      <c r="T390" s="27">
        <f t="shared" ref="T390:V390" si="61">T140+T168+T196+T224+T319</f>
        <v>0</v>
      </c>
      <c r="U390" s="27">
        <f t="shared" si="61"/>
        <v>0</v>
      </c>
      <c r="V390" s="27">
        <f t="shared" si="61"/>
        <v>0</v>
      </c>
      <c r="W390" s="26">
        <f t="shared" si="28"/>
        <v>0</v>
      </c>
      <c r="X390" s="26">
        <f t="shared" si="29"/>
        <v>174158076</v>
      </c>
    </row>
    <row r="391" spans="1:24" x14ac:dyDescent="0.35">
      <c r="A391" s="2" t="s">
        <v>206</v>
      </c>
      <c r="B391" s="2" t="s">
        <v>207</v>
      </c>
      <c r="C391" s="27">
        <f t="shared" si="51"/>
        <v>0</v>
      </c>
      <c r="D391" s="27">
        <f t="shared" si="51"/>
        <v>0</v>
      </c>
      <c r="E391" s="27">
        <f t="shared" si="51"/>
        <v>0</v>
      </c>
      <c r="F391" s="27">
        <f t="shared" si="51"/>
        <v>64817422</v>
      </c>
      <c r="G391" s="27">
        <f t="shared" si="51"/>
        <v>0</v>
      </c>
      <c r="H391" s="27">
        <f t="shared" si="51"/>
        <v>0</v>
      </c>
      <c r="I391" s="27">
        <f t="shared" si="51"/>
        <v>0</v>
      </c>
      <c r="J391" s="27">
        <f t="shared" si="51"/>
        <v>0</v>
      </c>
      <c r="K391" s="27">
        <f t="shared" si="51"/>
        <v>19016412</v>
      </c>
      <c r="L391" s="27">
        <f t="shared" si="51"/>
        <v>0</v>
      </c>
      <c r="M391" s="27">
        <f t="shared" si="51"/>
        <v>0</v>
      </c>
      <c r="N391" s="27">
        <f t="shared" si="51"/>
        <v>0</v>
      </c>
      <c r="O391" s="27">
        <f t="shared" ref="O391:R391" si="62">O141+O169+O197+O225+O320</f>
        <v>0</v>
      </c>
      <c r="P391" s="27">
        <f t="shared" si="62"/>
        <v>0</v>
      </c>
      <c r="Q391" s="27">
        <f t="shared" si="62"/>
        <v>0</v>
      </c>
      <c r="R391" s="27">
        <f t="shared" si="62"/>
        <v>0</v>
      </c>
      <c r="S391" s="26">
        <f t="shared" si="26"/>
        <v>83833834</v>
      </c>
      <c r="T391" s="27">
        <f t="shared" ref="T391:V391" si="63">T141+T169+T197+T225+T320</f>
        <v>0</v>
      </c>
      <c r="U391" s="27">
        <f t="shared" si="63"/>
        <v>0</v>
      </c>
      <c r="V391" s="27">
        <f t="shared" si="63"/>
        <v>0</v>
      </c>
      <c r="W391" s="26">
        <f t="shared" si="28"/>
        <v>0</v>
      </c>
      <c r="X391" s="26">
        <f t="shared" si="29"/>
        <v>83833834</v>
      </c>
    </row>
    <row r="392" spans="1:24" x14ac:dyDescent="0.35">
      <c r="A392" s="2" t="s">
        <v>208</v>
      </c>
      <c r="B392" s="2" t="s">
        <v>209</v>
      </c>
      <c r="C392" s="27">
        <f>C247+C342</f>
        <v>0</v>
      </c>
      <c r="D392" s="27">
        <f t="shared" ref="D392:N392" si="64">D247+D342</f>
        <v>0</v>
      </c>
      <c r="E392" s="27">
        <f t="shared" si="64"/>
        <v>0</v>
      </c>
      <c r="F392" s="27">
        <f t="shared" si="64"/>
        <v>0</v>
      </c>
      <c r="G392" s="27">
        <f t="shared" si="64"/>
        <v>0</v>
      </c>
      <c r="H392" s="27">
        <f t="shared" si="64"/>
        <v>0</v>
      </c>
      <c r="I392" s="27">
        <f t="shared" si="64"/>
        <v>0</v>
      </c>
      <c r="J392" s="27">
        <f t="shared" si="64"/>
        <v>0</v>
      </c>
      <c r="K392" s="27">
        <f t="shared" si="64"/>
        <v>0</v>
      </c>
      <c r="L392" s="27">
        <f t="shared" si="64"/>
        <v>0</v>
      </c>
      <c r="M392" s="27">
        <f t="shared" si="64"/>
        <v>0</v>
      </c>
      <c r="N392" s="27">
        <f t="shared" si="64"/>
        <v>0</v>
      </c>
      <c r="O392" s="27">
        <f t="shared" ref="O392:R392" si="65">O247+O342</f>
        <v>0</v>
      </c>
      <c r="P392" s="27">
        <f t="shared" si="65"/>
        <v>0</v>
      </c>
      <c r="Q392" s="27">
        <f t="shared" si="65"/>
        <v>0</v>
      </c>
      <c r="R392" s="27">
        <f t="shared" si="65"/>
        <v>0</v>
      </c>
      <c r="S392" s="26">
        <f t="shared" si="26"/>
        <v>0</v>
      </c>
      <c r="T392" s="27">
        <f t="shared" ref="T392:V392" si="66">T247+T342</f>
        <v>0</v>
      </c>
      <c r="U392" s="27">
        <f t="shared" si="66"/>
        <v>0</v>
      </c>
      <c r="V392" s="27">
        <f t="shared" si="66"/>
        <v>0</v>
      </c>
      <c r="W392" s="26">
        <f t="shared" si="28"/>
        <v>0</v>
      </c>
      <c r="X392" s="26">
        <f t="shared" si="29"/>
        <v>0</v>
      </c>
    </row>
    <row r="393" spans="1:24" ht="16" x14ac:dyDescent="0.35">
      <c r="A393" s="2" t="s">
        <v>210</v>
      </c>
      <c r="B393" s="2" t="s">
        <v>211</v>
      </c>
      <c r="C393" s="27">
        <f t="shared" ref="C393:N394" si="67">C248+C343</f>
        <v>0</v>
      </c>
      <c r="D393" s="27">
        <f t="shared" si="67"/>
        <v>0</v>
      </c>
      <c r="E393" s="27">
        <f t="shared" si="67"/>
        <v>0</v>
      </c>
      <c r="F393" s="27">
        <f t="shared" si="67"/>
        <v>0</v>
      </c>
      <c r="G393" s="27">
        <f t="shared" si="67"/>
        <v>0</v>
      </c>
      <c r="H393" s="27">
        <f t="shared" si="67"/>
        <v>0</v>
      </c>
      <c r="I393" s="27">
        <f t="shared" si="67"/>
        <v>0</v>
      </c>
      <c r="J393" s="27">
        <f t="shared" si="67"/>
        <v>0</v>
      </c>
      <c r="K393" s="27">
        <f t="shared" si="67"/>
        <v>0</v>
      </c>
      <c r="L393" s="27">
        <f t="shared" si="67"/>
        <v>0</v>
      </c>
      <c r="M393" s="27">
        <f t="shared" si="67"/>
        <v>0</v>
      </c>
      <c r="N393" s="27">
        <f t="shared" si="67"/>
        <v>0</v>
      </c>
      <c r="O393" s="27">
        <f t="shared" ref="O393:R393" si="68">O248+O343</f>
        <v>0</v>
      </c>
      <c r="P393" s="27">
        <f t="shared" si="68"/>
        <v>0</v>
      </c>
      <c r="Q393" s="27">
        <f t="shared" si="68"/>
        <v>0</v>
      </c>
      <c r="R393" s="27">
        <f t="shared" si="68"/>
        <v>0</v>
      </c>
      <c r="S393" s="26">
        <f t="shared" si="26"/>
        <v>0</v>
      </c>
      <c r="T393" s="27">
        <f t="shared" ref="T393:V393" si="69">T248+T343</f>
        <v>0</v>
      </c>
      <c r="U393" s="27">
        <f t="shared" si="69"/>
        <v>0</v>
      </c>
      <c r="V393" s="27">
        <f t="shared" si="69"/>
        <v>0</v>
      </c>
      <c r="W393" s="26">
        <f t="shared" si="28"/>
        <v>0</v>
      </c>
      <c r="X393" s="26">
        <f t="shared" si="29"/>
        <v>0</v>
      </c>
    </row>
    <row r="394" spans="1:24" ht="16" x14ac:dyDescent="0.35">
      <c r="A394" s="2" t="s">
        <v>212</v>
      </c>
      <c r="B394" s="2" t="s">
        <v>213</v>
      </c>
      <c r="C394" s="27">
        <f t="shared" si="67"/>
        <v>0</v>
      </c>
      <c r="D394" s="27">
        <f t="shared" si="67"/>
        <v>0</v>
      </c>
      <c r="E394" s="27">
        <f t="shared" si="67"/>
        <v>0</v>
      </c>
      <c r="F394" s="27">
        <f t="shared" si="67"/>
        <v>0</v>
      </c>
      <c r="G394" s="27">
        <f t="shared" si="67"/>
        <v>0</v>
      </c>
      <c r="H394" s="27">
        <f t="shared" si="67"/>
        <v>0</v>
      </c>
      <c r="I394" s="27">
        <f t="shared" si="67"/>
        <v>0</v>
      </c>
      <c r="J394" s="27">
        <f t="shared" si="67"/>
        <v>0</v>
      </c>
      <c r="K394" s="27">
        <f t="shared" si="67"/>
        <v>0</v>
      </c>
      <c r="L394" s="27">
        <f t="shared" si="67"/>
        <v>0</v>
      </c>
      <c r="M394" s="27">
        <f t="shared" si="67"/>
        <v>0</v>
      </c>
      <c r="N394" s="27">
        <f t="shared" si="67"/>
        <v>0</v>
      </c>
      <c r="O394" s="27">
        <f t="shared" ref="O394:R394" si="70">O249+O344</f>
        <v>0</v>
      </c>
      <c r="P394" s="27">
        <f t="shared" si="70"/>
        <v>0</v>
      </c>
      <c r="Q394" s="27">
        <f t="shared" si="70"/>
        <v>0</v>
      </c>
      <c r="R394" s="27">
        <f t="shared" si="70"/>
        <v>0</v>
      </c>
      <c r="S394" s="26">
        <f t="shared" si="26"/>
        <v>0</v>
      </c>
      <c r="T394" s="27">
        <f t="shared" ref="T394:V394" si="71">T249+T344</f>
        <v>0</v>
      </c>
      <c r="U394" s="27">
        <f t="shared" si="71"/>
        <v>0</v>
      </c>
      <c r="V394" s="27">
        <f t="shared" si="71"/>
        <v>0</v>
      </c>
      <c r="W394" s="26">
        <f t="shared" si="28"/>
        <v>0</v>
      </c>
      <c r="X394" s="26">
        <f t="shared" si="29"/>
        <v>0</v>
      </c>
    </row>
    <row r="395" spans="1:24" x14ac:dyDescent="0.35">
      <c r="A395" s="2" t="s">
        <v>214</v>
      </c>
      <c r="B395" s="2" t="s">
        <v>215</v>
      </c>
      <c r="C395" s="25">
        <f>C250+C345</f>
        <v>0</v>
      </c>
      <c r="D395" s="25">
        <f t="shared" ref="D395:N395" si="72">D250+D345</f>
        <v>0</v>
      </c>
      <c r="E395" s="25">
        <f t="shared" si="72"/>
        <v>0</v>
      </c>
      <c r="F395" s="25">
        <f t="shared" si="72"/>
        <v>0</v>
      </c>
      <c r="G395" s="25">
        <f t="shared" si="72"/>
        <v>0</v>
      </c>
      <c r="H395" s="25">
        <f t="shared" si="72"/>
        <v>3107630</v>
      </c>
      <c r="I395" s="25">
        <f t="shared" si="72"/>
        <v>0</v>
      </c>
      <c r="J395" s="25">
        <f t="shared" si="72"/>
        <v>0</v>
      </c>
      <c r="K395" s="25">
        <f t="shared" si="72"/>
        <v>0</v>
      </c>
      <c r="L395" s="25">
        <f t="shared" si="72"/>
        <v>0</v>
      </c>
      <c r="M395" s="25">
        <f t="shared" si="72"/>
        <v>288423</v>
      </c>
      <c r="N395" s="25">
        <f t="shared" si="72"/>
        <v>0</v>
      </c>
      <c r="O395" s="25">
        <f t="shared" ref="O395:R395" si="73">O250+O345</f>
        <v>0</v>
      </c>
      <c r="P395" s="25">
        <f t="shared" si="73"/>
        <v>0</v>
      </c>
      <c r="Q395" s="25">
        <f t="shared" si="73"/>
        <v>0</v>
      </c>
      <c r="R395" s="25">
        <f t="shared" si="73"/>
        <v>0</v>
      </c>
      <c r="S395" s="26">
        <f t="shared" si="26"/>
        <v>3396053</v>
      </c>
      <c r="T395" s="17">
        <f t="shared" ref="T395:V395" si="74">T250+T345</f>
        <v>0</v>
      </c>
      <c r="U395" s="17">
        <f t="shared" si="74"/>
        <v>1122108</v>
      </c>
      <c r="V395" s="17">
        <f t="shared" si="74"/>
        <v>0</v>
      </c>
      <c r="W395" s="26">
        <f t="shared" si="28"/>
        <v>1122108</v>
      </c>
      <c r="X395" s="26">
        <f t="shared" si="29"/>
        <v>4518161</v>
      </c>
    </row>
    <row r="396" spans="1:24" ht="9" x14ac:dyDescent="0.2">
      <c r="A396" s="4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13"/>
      <c r="T396" s="8"/>
      <c r="U396" s="8"/>
      <c r="V396" s="8"/>
      <c r="W396" s="13"/>
      <c r="X396" s="13"/>
    </row>
    <row r="397" spans="1:24" s="5" customFormat="1" ht="10" x14ac:dyDescent="0.2">
      <c r="A397" s="28" t="s">
        <v>93</v>
      </c>
      <c r="B397" s="5" t="s">
        <v>93</v>
      </c>
      <c r="C397" s="29">
        <f>SUM(C372:C396)</f>
        <v>2179085</v>
      </c>
      <c r="D397" s="29">
        <f t="shared" ref="D397:N397" si="75">SUM(D372:D396)</f>
        <v>1877343386</v>
      </c>
      <c r="E397" s="29">
        <f t="shared" si="75"/>
        <v>3190977387</v>
      </c>
      <c r="F397" s="29">
        <f t="shared" si="75"/>
        <v>3577041330</v>
      </c>
      <c r="G397" s="29">
        <f t="shared" si="75"/>
        <v>641314</v>
      </c>
      <c r="H397" s="29">
        <f t="shared" si="75"/>
        <v>1080861037</v>
      </c>
      <c r="I397" s="29">
        <f t="shared" si="75"/>
        <v>85424611</v>
      </c>
      <c r="J397" s="29">
        <f t="shared" si="75"/>
        <v>3648194446</v>
      </c>
      <c r="K397" s="29">
        <f t="shared" si="75"/>
        <v>764904718</v>
      </c>
      <c r="L397" s="29">
        <f t="shared" si="75"/>
        <v>9372958</v>
      </c>
      <c r="M397" s="29">
        <f t="shared" si="75"/>
        <v>829312257</v>
      </c>
      <c r="N397" s="29">
        <f t="shared" si="75"/>
        <v>62763701</v>
      </c>
      <c r="O397" s="29">
        <f t="shared" ref="O397" si="76">SUM(O372:O396)</f>
        <v>14703572078</v>
      </c>
      <c r="P397" s="29">
        <f t="shared" ref="P397" si="77">SUM(P372:P396)</f>
        <v>191033570</v>
      </c>
      <c r="Q397" s="29">
        <f t="shared" ref="Q397" si="78">SUM(Q372:Q396)</f>
        <v>27273158</v>
      </c>
      <c r="R397" s="29">
        <f t="shared" ref="R397" si="79">SUM(R372:R396)</f>
        <v>1995909074</v>
      </c>
      <c r="S397" s="30">
        <f t="shared" ref="S397" si="80">SUM(S372:S396)</f>
        <v>32046804110</v>
      </c>
      <c r="T397" s="29">
        <f t="shared" ref="T397" si="81">SUM(T372:T396)</f>
        <v>278337</v>
      </c>
      <c r="U397" s="29">
        <f t="shared" ref="U397" si="82">SUM(U372:U396)</f>
        <v>4743903</v>
      </c>
      <c r="V397" s="29">
        <f t="shared" ref="V397" si="83">SUM(V372:V396)</f>
        <v>15342723</v>
      </c>
      <c r="W397" s="30">
        <f t="shared" ref="W397:X397" si="84">SUM(W372:W396)</f>
        <v>20364963</v>
      </c>
      <c r="X397" s="30">
        <f t="shared" si="84"/>
        <v>32067169073</v>
      </c>
    </row>
    <row r="398" spans="1:24" s="5" customFormat="1" ht="10" x14ac:dyDescent="0.2">
      <c r="A398" s="28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</row>
    <row r="399" spans="1:24" x14ac:dyDescent="0.2">
      <c r="A399" s="31" t="s">
        <v>228</v>
      </c>
      <c r="B399" s="3" t="s">
        <v>229</v>
      </c>
    </row>
    <row r="400" spans="1:24" x14ac:dyDescent="0.2">
      <c r="A400" s="31" t="s">
        <v>216</v>
      </c>
      <c r="B400" s="31" t="s">
        <v>217</v>
      </c>
      <c r="S400" s="10"/>
    </row>
    <row r="401" spans="1:19" x14ac:dyDescent="0.2">
      <c r="A401" s="31" t="s">
        <v>218</v>
      </c>
      <c r="B401" s="31" t="s">
        <v>219</v>
      </c>
    </row>
    <row r="402" spans="1:19" x14ac:dyDescent="0.2">
      <c r="A402" s="31" t="s">
        <v>220</v>
      </c>
      <c r="B402" s="31" t="s">
        <v>221</v>
      </c>
    </row>
    <row r="404" spans="1:19" x14ac:dyDescent="0.35">
      <c r="S404" s="9"/>
    </row>
  </sheetData>
  <autoFilter ref="A1:B367"/>
  <pageMargins left="0.39370078740157499" right="0.196850393700787" top="0.39370078740157499" bottom="0.478100393700787" header="0.39370078740157499" footer="0.196850393700787"/>
  <pageSetup paperSize="9" orientation="landscape" horizontalDpi="300" verticalDpi="300" r:id="rId1"/>
  <headerFooter alignWithMargins="0">
    <oddFooter>&amp;L&amp;"Arial"&amp;5Seite &amp;P von &amp;N 
&amp;"-,Regular"Erstellt: 19.05.2020 Kurt Haslimann (finma\\f10075)</oddFooter>
  </headerFooter>
  <ignoredErrors>
    <ignoredError sqref="S372 S376 S373:S375 S377:S39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/>
    </Topic_Note>
    <AgendaItemGUID xmlns="7f18b51a-7341-4de8-91da-dab5efdd4d7a" xsi:nil="true"/>
    <DocumentDate xmlns="7F18B51A-7341-4DE8-91DA-DAB5EFDD4D7A">2020-08-18T22:00:00+00:00</DocumentDa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Operatives Management</TermName>
          <TermId xmlns="http://schemas.microsoft.com/office/infopath/2007/PartnerControls">ba515751-2dd2-4ac7-891f-c9db8139ec79</TermId>
        </TermInfo>
      </Terms>
    </OU_Note>
    <RetentionPeriod xmlns="7F18B51A-7341-4DE8-91DA-DAB5EFDD4D7A">15</RetentionPeriod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SeqenceNumber xmlns="7f18b51a-7341-4de8-91da-dab5efdd4d7a" xsi:nil="true"/>
    <ToBeArchived xmlns="7f18b51a-7341-4de8-91da-dab5efdd4d7a">Nein</ToBeArchived>
    <_dlc_DocId xmlns="c02c0bea-4f82-4aa1-baab-e854decf7601">6007-T-2-20740</_dlc_DocId>
    <_dlc_DocIdUrl xmlns="c02c0bea-4f82-4aa1-baab-e854decf7601">
      <Url>https://dok.finma.ch/sites/6007-T/_layouts/15/DocIdRedir.aspx?ID=6007-T-2-20740</Url>
      <Description>6007-T-2-20740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D2E99D4DC6BB44D999939FDAED26E61" ma:contentTypeVersion="10" ma:contentTypeDescription="Ein neues Dokument erstellen." ma:contentTypeScope="" ma:versionID="d4801af25b83ecebe13673143c915e84">
  <xsd:schema xmlns:xsd="http://www.w3.org/2001/XMLSchema" xmlns:xs="http://www.w3.org/2001/XMLSchema" xmlns:p="http://schemas.microsoft.com/office/2006/metadata/properties" xmlns:ns2="c02c0bea-4f82-4aa1-baab-e854decf7601" xmlns:ns3="http://schemas.microsoft.com/sharepoint/v3/fields" xmlns:ns4="7F18B51A-7341-4DE8-91DA-DAB5EFDD4D7A" xmlns:ns5="7f18b51a-7341-4de8-91da-dab5efdd4d7a" targetNamespace="http://schemas.microsoft.com/office/2006/metadata/properties" ma:root="true" ma:fieldsID="0794fffcbccec86153d4fada7dfa5052" ns2:_="" ns3:_="" ns4:_="" ns5:_="">
    <xsd:import namespace="c02c0bea-4f82-4aa1-baab-e854decf7601"/>
    <xsd:import namespace="http://schemas.microsoft.com/sharepoint/v3/fields"/>
    <xsd:import namespace="7F18B51A-7341-4DE8-91DA-DAB5EFDD4D7A"/>
    <xsd:import namespace="7f18b51a-7341-4de8-91da-dab5efdd4d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c0bea-4f82-4aa1-baab-e854decf76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1614e331-078d-4830-aac2-889f77d1de05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Operatives Management|ba515751-2dd2-4ac7-891f-c9db8139ec79" ma:fieldId="{fcb30f0d-baee-4a7e-876f-d65b0367c7a8}" ma:sspId="1614e331-078d-4830-aac2-889f77d1de05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912FE-6C8F-49DB-85DC-35F82984B584}"/>
</file>

<file path=customXml/itemProps2.xml><?xml version="1.0" encoding="utf-8"?>
<ds:datastoreItem xmlns:ds="http://schemas.openxmlformats.org/officeDocument/2006/customXml" ds:itemID="{2F9F189F-4088-4675-A217-1B837DAE53E3}"/>
</file>

<file path=customXml/itemProps3.xml><?xml version="1.0" encoding="utf-8"?>
<ds:datastoreItem xmlns:ds="http://schemas.openxmlformats.org/officeDocument/2006/customXml" ds:itemID="{308239E8-1E3E-4161-ADFB-5A89E2A4E6CD}"/>
</file>

<file path=customXml/itemProps4.xml><?xml version="1.0" encoding="utf-8"?>
<ds:datastoreItem xmlns:ds="http://schemas.openxmlformats.org/officeDocument/2006/customXml" ds:itemID="{83D21B48-C01A-48D4-A906-7614D7A82D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Lebensversicherer_2019</vt:lpstr>
      <vt:lpstr>Lebensversicherer_2019!Drucktitel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Haslimann Kurt</dc:creator>
  <cp:lastModifiedBy>Haslimann Kurt</cp:lastModifiedBy>
  <dcterms:created xsi:type="dcterms:W3CDTF">2020-05-19T10:43:02Z</dcterms:created>
  <dcterms:modified xsi:type="dcterms:W3CDTF">2020-09-01T11:07:51Z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0x0101003951D1F36BC944E987AD610ADE6A10C3002D2E99D4DC6BB44D999939FDAED26E61</vt:lpwstr>
  </property>
  <property fmtid="{D5CDD505-2E9C-101B-9397-08002B2CF9AE}" pid="3" name="Topic">
    <vt:lpwstr/>
  </property>
  <property fmtid="{D5CDD505-2E9C-101B-9397-08002B2CF9AE}" pid="4" name="OSP">
    <vt:lpwstr>26;#4-02.9 Verschiedenes|b7add63a-7a8a-4b8a-bfff-6c9ce2cbce07</vt:lpwstr>
  </property>
  <property fmtid="{D5CDD505-2E9C-101B-9397-08002B2CF9AE}" pid="5" name="OU">
    <vt:lpwstr>2;#Operatives Management|ba515751-2dd2-4ac7-891f-c9db8139ec79</vt:lpwstr>
  </property>
  <property fmtid="{D5CDD505-2E9C-101B-9397-08002B2CF9AE}" pid="6" name="_dlc_DocIdItemGuid">
    <vt:lpwstr>f7fab19d-9a0a-47a3-a509-ab5e223eb319</vt:lpwstr>
  </property>
  <property fmtid="{D5CDD505-2E9C-101B-9397-08002B2CF9AE}" pid="7" name="DossierStatus_Note">
    <vt:lpwstr/>
  </property>
</Properties>
</file>