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ok.finma.ch/sites/2043-PR/GB19 - 2043/14 - Vorbereitung Web-Statistik/Webbereich Statisitk Jahresbericht 2019 EN/"/>
    </mc:Choice>
  </mc:AlternateContent>
  <bookViews>
    <workbookView xWindow="0" yWindow="0" windowWidth="38400" windowHeight="177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1" i="1" l="1"/>
  <c r="B188" i="1"/>
  <c r="B171" i="1"/>
  <c r="B156" i="1"/>
  <c r="B134" i="1"/>
  <c r="B119" i="1"/>
  <c r="B105" i="1"/>
  <c r="B90" i="1"/>
  <c r="B64" i="1"/>
  <c r="B33" i="1"/>
  <c r="B17" i="1"/>
  <c r="D207" i="1" l="1"/>
  <c r="C207" i="1"/>
  <c r="G201" i="1"/>
  <c r="F201" i="1"/>
  <c r="E201" i="1"/>
  <c r="D201" i="1"/>
  <c r="C201" i="1"/>
  <c r="G194" i="1"/>
  <c r="F194" i="1"/>
  <c r="E194" i="1"/>
  <c r="D194" i="1"/>
  <c r="C194" i="1"/>
  <c r="G188" i="1"/>
  <c r="F188" i="1"/>
  <c r="E188" i="1"/>
  <c r="D188" i="1"/>
  <c r="C188" i="1"/>
  <c r="G186" i="1"/>
  <c r="F186" i="1"/>
  <c r="E186" i="1"/>
  <c r="D186" i="1"/>
  <c r="C186" i="1"/>
  <c r="G171" i="1"/>
  <c r="F171" i="1"/>
  <c r="E171" i="1"/>
  <c r="D171" i="1"/>
  <c r="C171" i="1"/>
  <c r="G156" i="1"/>
  <c r="F156" i="1"/>
  <c r="E156" i="1"/>
  <c r="D156" i="1"/>
  <c r="C156" i="1"/>
  <c r="G149" i="1"/>
  <c r="F149" i="1"/>
  <c r="E149" i="1"/>
  <c r="D149" i="1"/>
  <c r="C149" i="1"/>
  <c r="G134" i="1"/>
  <c r="F134" i="1"/>
  <c r="E134" i="1"/>
  <c r="D134" i="1"/>
  <c r="C134" i="1"/>
  <c r="G132" i="1"/>
  <c r="F132" i="1"/>
  <c r="E132" i="1"/>
  <c r="D132" i="1"/>
  <c r="C132" i="1"/>
  <c r="G119" i="1"/>
  <c r="F119" i="1"/>
  <c r="E119" i="1"/>
  <c r="D119" i="1"/>
  <c r="C119" i="1"/>
  <c r="G112" i="1"/>
  <c r="F112" i="1"/>
  <c r="E112" i="1"/>
  <c r="D112" i="1"/>
  <c r="C112" i="1"/>
  <c r="G105" i="1"/>
  <c r="F105" i="1"/>
  <c r="E105" i="1"/>
  <c r="D105" i="1"/>
  <c r="C105" i="1"/>
  <c r="G103" i="1"/>
  <c r="C103" i="1"/>
  <c r="G93" i="1"/>
  <c r="F93" i="1"/>
  <c r="F103" i="1" s="1"/>
  <c r="E93" i="1"/>
  <c r="E103" i="1" s="1"/>
  <c r="D93" i="1"/>
  <c r="D103" i="1" s="1"/>
  <c r="C93" i="1"/>
  <c r="G90" i="1"/>
  <c r="F90" i="1"/>
  <c r="E90" i="1"/>
  <c r="D90" i="1"/>
  <c r="C90" i="1"/>
  <c r="G64" i="1"/>
  <c r="F64" i="1"/>
  <c r="E64" i="1"/>
  <c r="D64" i="1"/>
  <c r="C64" i="1"/>
  <c r="G33" i="1"/>
  <c r="F33" i="1"/>
  <c r="E33" i="1"/>
  <c r="D33" i="1"/>
  <c r="C33" i="1"/>
  <c r="G17" i="1"/>
  <c r="F17" i="1"/>
  <c r="E17" i="1"/>
  <c r="D17" i="1"/>
  <c r="C17" i="1"/>
  <c r="G15" i="1"/>
  <c r="F15" i="1"/>
  <c r="E15" i="1"/>
  <c r="D15" i="1"/>
  <c r="C15" i="1"/>
</calcChain>
</file>

<file path=xl/comments1.xml><?xml version="1.0" encoding="utf-8"?>
<comments xmlns="http://schemas.openxmlformats.org/spreadsheetml/2006/main">
  <authors>
    <author>Eigenmann Pascal</author>
  </authors>
  <commentList>
    <comment ref="A1" authorId="0" shapeId="0">
      <text>
        <r>
          <rPr>
            <sz val="10"/>
            <color indexed="81"/>
            <rFont val="Arial"/>
            <family val="2"/>
          </rPr>
          <t>The numbers provided in this section may deviate from those in last year’s report due to subsequent changes and adjustments to the method of counting.</t>
        </r>
      </text>
    </comment>
    <comment ref="A199" authorId="0" shapeId="0">
      <text>
        <r>
          <rPr>
            <sz val="10"/>
            <color indexed="81"/>
            <rFont val="Arial"/>
            <family val="2"/>
          </rPr>
          <t>A report counts as a notification from one supervised institution irrespective of whether the notification includes various reportings, documents and facts, as is often the case.</t>
        </r>
      </text>
    </comment>
  </commentList>
</comments>
</file>

<file path=xl/sharedStrings.xml><?xml version="1.0" encoding="utf-8"?>
<sst xmlns="http://schemas.openxmlformats.org/spreadsheetml/2006/main" count="180" uniqueCount="104">
  <si>
    <t>TOTAL</t>
  </si>
  <si>
    <t>Median</t>
  </si>
  <si>
    <t>Organisation</t>
  </si>
  <si>
    <t>n/a</t>
  </si>
  <si>
    <t>Bank</t>
  </si>
  <si>
    <t>-</t>
  </si>
  <si>
    <t>USA</t>
  </si>
  <si>
    <t>Liechtenstein</t>
  </si>
  <si>
    <t>General enforcement statistics</t>
  </si>
  <si>
    <t>Enforcement cases concluded</t>
  </si>
  <si>
    <t>Concluded cases</t>
  </si>
  <si>
    <t>Investigations: licence holders</t>
  </si>
  <si>
    <t>Investigations: unauthorised financial services providers</t>
  </si>
  <si>
    <t>Investigations: market supervision</t>
  </si>
  <si>
    <t>Disclosures</t>
  </si>
  <si>
    <t>Takeover procedures</t>
  </si>
  <si>
    <t>Enforcement proceedings (excluding international cooperation)</t>
  </si>
  <si>
    <t>Requests for assistance from foreign supervisory authorities</t>
  </si>
  <si>
    <t>Duration of cases concluded in months</t>
  </si>
  <si>
    <t>Investigations</t>
  </si>
  <si>
    <t>Investigations concluded, by topic</t>
  </si>
  <si>
    <t>An investigation may focus on more than one topic</t>
  </si>
  <si>
    <t>Licence holders</t>
  </si>
  <si>
    <t>Licence applications</t>
  </si>
  <si>
    <t>Liability of individuals</t>
  </si>
  <si>
    <t>Due diligence requirements under AMLA</t>
  </si>
  <si>
    <t>Unauthorised activities</t>
  </si>
  <si>
    <t>Unauthorised securities dealers</t>
  </si>
  <si>
    <t>Unauthorised acceptance of public deposits / FinTech business models</t>
  </si>
  <si>
    <t>Use of terms such as “bank”</t>
  </si>
  <si>
    <t>Unauthorised financial intermediaries and/or not affiliated to an SRO / FinTech business models</t>
  </si>
  <si>
    <t>Unauthorised Swiss collective investment schemes</t>
  </si>
  <si>
    <t>Unauthorised insurance activity</t>
  </si>
  <si>
    <t>Market supervision</t>
  </si>
  <si>
    <t>Insider trading</t>
  </si>
  <si>
    <t>Market manipulation</t>
  </si>
  <si>
    <t>Recommendations</t>
  </si>
  <si>
    <t>Breach of disclosure requirements</t>
  </si>
  <si>
    <t>Investigations concluded, by stakeholder affected</t>
  </si>
  <si>
    <t>Banks / securities dealers</t>
  </si>
  <si>
    <t>DSFIs</t>
  </si>
  <si>
    <t>Insurers</t>
  </si>
  <si>
    <t>Asset managers of Swiss collective investment schemes</t>
  </si>
  <si>
    <t>Individuals</t>
  </si>
  <si>
    <t>Legal entities</t>
  </si>
  <si>
    <t>Investors</t>
  </si>
  <si>
    <t>Enforcement proceedings</t>
  </si>
  <si>
    <t>Enforcement proceedings concluded, by area</t>
  </si>
  <si>
    <t>Excluding international cooperation</t>
  </si>
  <si>
    <t xml:space="preserve">   – of which banks / securities dealers</t>
  </si>
  <si>
    <t xml:space="preserve">   – of which insurance activity</t>
  </si>
  <si>
    <t xml:space="preserve">   – of which registered insurance intermediaries</t>
  </si>
  <si>
    <t xml:space="preserve">   – of which DSFIs</t>
  </si>
  <si>
    <t xml:space="preserve">   – of which licence holders under the CISA</t>
  </si>
  <si>
    <t xml:space="preserve">   – of which foreign collective investment schemes</t>
  </si>
  <si>
    <t xml:space="preserve">   – of which market supervision</t>
  </si>
  <si>
    <t xml:space="preserve">   – of which other</t>
  </si>
  <si>
    <t>Parties affected by concluded enforcement proceedings</t>
  </si>
  <si>
    <t>Excluding international cooperation; a ruling may include more than one party</t>
  </si>
  <si>
    <t>Authorised legal entities</t>
  </si>
  <si>
    <t>Authorised individuals</t>
  </si>
  <si>
    <t>Unauthorised legal entities</t>
  </si>
  <si>
    <t>Unauthorised individuals</t>
  </si>
  <si>
    <t>International cooperation</t>
  </si>
  <si>
    <t>International cooperation requests, by topic (incoming requests)</t>
  </si>
  <si>
    <t>A request may include more than one topic</t>
  </si>
  <si>
    <t>Market abuse</t>
  </si>
  <si>
    <t>Markets</t>
  </si>
  <si>
    <t>Fit and proper</t>
  </si>
  <si>
    <t>Direct transmission</t>
  </si>
  <si>
    <t>General enquiries</t>
  </si>
  <si>
    <t>Investigations under Art. 271 Swiss Criminal Code</t>
  </si>
  <si>
    <t>Investigations under Art. 4quinquies BA</t>
  </si>
  <si>
    <t>Other</t>
  </si>
  <si>
    <t>Processed requests for assistance, by country (incoming requests)</t>
  </si>
  <si>
    <t>France</t>
  </si>
  <si>
    <t>Germany</t>
  </si>
  <si>
    <t>UK</t>
  </si>
  <si>
    <t>Austria</t>
  </si>
  <si>
    <t>Italy</t>
  </si>
  <si>
    <t>Canada</t>
  </si>
  <si>
    <t>Other EU member state authorities EU</t>
  </si>
  <si>
    <t>Other European authorities: non-EU member states</t>
  </si>
  <si>
    <t>Middle Eastern, American, Oceanian, and Asian authorities</t>
  </si>
  <si>
    <t xml:space="preserve">African authorities </t>
  </si>
  <si>
    <t>International cooperation requests from foreign authorities</t>
  </si>
  <si>
    <t>Client procedures</t>
  </si>
  <si>
    <t>Notified clients</t>
  </si>
  <si>
    <t>Rulings issued</t>
  </si>
  <si>
    <t>Rulings contested before the Federal Administrative Court</t>
  </si>
  <si>
    <t>Decisions of the Federal Administrative Court in favour of FINMA</t>
  </si>
  <si>
    <t>Decisions of the Federal Administrative Court in favour of the aggrieved party</t>
  </si>
  <si>
    <t>Transmission of information without informing the clients concerned in advance in accordance with Art.42a para. 4 FINMASA.</t>
  </si>
  <si>
    <t>Outgoing requests regarding enforcement proceedings conducted by FINMA</t>
  </si>
  <si>
    <t>Assistance requested by FINMA relating to FINMA-conducted enforcement proceedings, by country</t>
  </si>
  <si>
    <t>Other EU member state authorities EU countries</t>
  </si>
  <si>
    <t>Other EU member state authorities Non-EU countries</t>
  </si>
  <si>
    <t>FINMA’s enforcement activities, by topic</t>
  </si>
  <si>
    <t>Reports made under Article 42c para. 3 FINMASA (Direct transmission of information by supervised institutions)</t>
  </si>
  <si>
    <t>Reports made under Article 42c para. 3 FINMASA</t>
  </si>
  <si>
    <t>Banks</t>
  </si>
  <si>
    <t>Other business areas</t>
  </si>
  <si>
    <t xml:space="preserve">   – of which future reports regarding the transmission of similar information which were waived (FINMA Circular 17/06, margin no. 69)</t>
  </si>
  <si>
    <t xml:space="preserve">   – of which cases in which FINMA reserved the right to provide administrative assistance (Art. 42c para. 4 FINMASA)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</si>
</sst>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theme="1"/>
      <name val="Frutiger LT Com 45 Light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Frutiger LT Com 45 Light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Frutiger LT Com 45 Light"/>
      <family val="2"/>
    </font>
    <font>
      <sz val="10"/>
      <color indexed="8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7">
    <xf numFmtId="0" fontId="0" fillId="0" borderId="0"/>
    <xf numFmtId="0" fontId="6" fillId="0" borderId="0" applyBorder="0" applyProtection="0"/>
    <xf numFmtId="0" fontId="4" fillId="0" borderId="0" applyFill="0" applyBorder="0" applyProtection="0"/>
    <xf numFmtId="0" fontId="7" fillId="0" borderId="0" applyFill="0" applyBorder="0" applyProtection="0"/>
    <xf numFmtId="0" fontId="7" fillId="0" borderId="0" applyFill="0" applyBorder="0" applyProtection="0"/>
    <xf numFmtId="2" fontId="5" fillId="0" borderId="3" applyFont="0">
      <alignment horizontal="right"/>
    </xf>
    <xf numFmtId="2" fontId="1" fillId="0" borderId="3" applyFont="0">
      <alignment horizontal="right"/>
    </xf>
  </cellStyleXfs>
  <cellXfs count="57">
    <xf numFmtId="0" fontId="0" fillId="0" borderId="0" xfId="0"/>
    <xf numFmtId="0" fontId="9" fillId="0" borderId="0" xfId="0" applyFont="1"/>
    <xf numFmtId="0" fontId="6" fillId="0" borderId="0" xfId="1" applyFont="1" applyBorder="1" applyAlignment="1">
      <alignment wrapText="1"/>
    </xf>
    <xf numFmtId="0" fontId="12" fillId="0" borderId="0" xfId="3" applyFont="1" applyAlignment="1">
      <alignment wrapText="1"/>
    </xf>
    <xf numFmtId="0" fontId="12" fillId="0" borderId="0" xfId="4" applyFont="1"/>
    <xf numFmtId="3" fontId="10" fillId="0" borderId="4" xfId="2" applyNumberFormat="1" applyFont="1" applyBorder="1" applyAlignment="1">
      <alignment wrapText="1"/>
    </xf>
    <xf numFmtId="3" fontId="10" fillId="0" borderId="4" xfId="2" applyNumberFormat="1" applyFont="1" applyBorder="1" applyAlignment="1">
      <alignment horizontal="right"/>
    </xf>
    <xf numFmtId="0" fontId="12" fillId="0" borderId="5" xfId="3" applyFont="1" applyBorder="1" applyAlignment="1">
      <alignment wrapText="1"/>
    </xf>
    <xf numFmtId="0" fontId="12" fillId="0" borderId="0" xfId="4" applyFont="1" applyFill="1"/>
    <xf numFmtId="3" fontId="10" fillId="0" borderId="2" xfId="2" applyNumberFormat="1" applyFont="1" applyBorder="1" applyAlignment="1">
      <alignment horizontal="right"/>
    </xf>
    <xf numFmtId="0" fontId="11" fillId="0" borderId="0" xfId="1" applyFont="1" applyBorder="1" applyAlignment="1"/>
    <xf numFmtId="0" fontId="12" fillId="0" borderId="0" xfId="3" applyFont="1" applyBorder="1" applyAlignment="1">
      <alignment wrapText="1"/>
    </xf>
    <xf numFmtId="0" fontId="12" fillId="0" borderId="0" xfId="4" applyFont="1" applyFill="1" applyBorder="1"/>
    <xf numFmtId="0" fontId="10" fillId="0" borderId="0" xfId="3" applyFont="1" applyBorder="1" applyAlignment="1">
      <alignment wrapText="1"/>
    </xf>
    <xf numFmtId="0" fontId="3" fillId="0" borderId="0" xfId="0" applyFont="1"/>
    <xf numFmtId="0" fontId="3" fillId="0" borderId="0" xfId="0" applyFont="1" applyBorder="1"/>
    <xf numFmtId="0" fontId="12" fillId="0" borderId="0" xfId="3" applyFont="1"/>
    <xf numFmtId="3" fontId="3" fillId="0" borderId="0" xfId="0" applyNumberFormat="1" applyFont="1"/>
    <xf numFmtId="0" fontId="2" fillId="0" borderId="0" xfId="0" applyFont="1"/>
    <xf numFmtId="0" fontId="2" fillId="0" borderId="0" xfId="2" applyFont="1" applyAlignment="1">
      <alignment wrapText="1"/>
    </xf>
    <xf numFmtId="0" fontId="2" fillId="0" borderId="0" xfId="0" applyFont="1" applyBorder="1"/>
    <xf numFmtId="0" fontId="2" fillId="0" borderId="0" xfId="2" applyFont="1" applyBorder="1" applyAlignment="1">
      <alignment wrapText="1"/>
    </xf>
    <xf numFmtId="3" fontId="2" fillId="0" borderId="1" xfId="2" applyNumberFormat="1" applyFont="1" applyBorder="1" applyAlignment="1">
      <alignment wrapText="1"/>
    </xf>
    <xf numFmtId="3" fontId="2" fillId="0" borderId="1" xfId="2" applyNumberFormat="1" applyFont="1" applyBorder="1" applyAlignment="1">
      <alignment horizontal="right"/>
    </xf>
    <xf numFmtId="49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horizontal="right"/>
    </xf>
    <xf numFmtId="4" fontId="2" fillId="0" borderId="0" xfId="0" applyNumberFormat="1" applyFont="1" applyBorder="1"/>
    <xf numFmtId="4" fontId="2" fillId="0" borderId="1" xfId="2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3" fontId="2" fillId="0" borderId="0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right"/>
    </xf>
    <xf numFmtId="0" fontId="2" fillId="0" borderId="0" xfId="0" applyFont="1" applyBorder="1" applyAlignment="1">
      <alignment wrapText="1"/>
    </xf>
    <xf numFmtId="3" fontId="2" fillId="0" borderId="5" xfId="2" applyNumberFormat="1" applyFont="1" applyBorder="1" applyAlignment="1">
      <alignment horizontal="right"/>
    </xf>
    <xf numFmtId="3" fontId="2" fillId="0" borderId="1" xfId="2" quotePrefix="1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3" fontId="2" fillId="0" borderId="5" xfId="2" applyNumberFormat="1" applyFont="1" applyBorder="1" applyAlignment="1">
      <alignment wrapText="1"/>
    </xf>
    <xf numFmtId="4" fontId="2" fillId="0" borderId="5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0" fontId="0" fillId="0" borderId="0" xfId="0" applyFont="1"/>
    <xf numFmtId="0" fontId="11" fillId="0" borderId="0" xfId="0" applyFont="1"/>
    <xf numFmtId="0" fontId="12" fillId="2" borderId="0" xfId="4" applyFont="1" applyFill="1"/>
    <xf numFmtId="3" fontId="10" fillId="2" borderId="4" xfId="2" applyNumberFormat="1" applyFont="1" applyFill="1" applyBorder="1" applyAlignment="1">
      <alignment horizontal="right"/>
    </xf>
    <xf numFmtId="3" fontId="10" fillId="2" borderId="2" xfId="2" applyNumberFormat="1" applyFont="1" applyFill="1" applyBorder="1" applyAlignment="1">
      <alignment horizontal="right"/>
    </xf>
    <xf numFmtId="0" fontId="12" fillId="2" borderId="0" xfId="4" applyFont="1" applyFill="1" applyBorder="1"/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3" fontId="1" fillId="2" borderId="5" xfId="2" applyNumberFormat="1" applyFont="1" applyFill="1" applyBorder="1" applyAlignment="1">
      <alignment horizontal="right"/>
    </xf>
    <xf numFmtId="3" fontId="1" fillId="2" borderId="1" xfId="2" applyNumberFormat="1" applyFont="1" applyFill="1" applyBorder="1" applyAlignment="1">
      <alignment horizontal="right"/>
    </xf>
    <xf numFmtId="0" fontId="1" fillId="0" borderId="0" xfId="2" applyFont="1" applyBorder="1" applyAlignment="1">
      <alignment horizontal="right"/>
    </xf>
    <xf numFmtId="4" fontId="1" fillId="2" borderId="0" xfId="0" applyNumberFormat="1" applyFont="1" applyFill="1" applyBorder="1"/>
    <xf numFmtId="4" fontId="1" fillId="2" borderId="5" xfId="2" applyNumberFormat="1" applyFont="1" applyFill="1" applyBorder="1" applyAlignment="1">
      <alignment horizontal="right"/>
    </xf>
    <xf numFmtId="4" fontId="1" fillId="2" borderId="1" xfId="2" applyNumberFormat="1" applyFont="1" applyFill="1" applyBorder="1" applyAlignment="1">
      <alignment horizontal="right"/>
    </xf>
    <xf numFmtId="0" fontId="1" fillId="0" borderId="2" xfId="0" applyFont="1" applyFill="1" applyBorder="1"/>
    <xf numFmtId="0" fontId="1" fillId="0" borderId="2" xfId="0" applyFont="1" applyBorder="1"/>
    <xf numFmtId="3" fontId="1" fillId="2" borderId="0" xfId="2" applyNumberFormat="1" applyFont="1" applyFill="1" applyBorder="1" applyAlignment="1">
      <alignment horizontal="right"/>
    </xf>
  </cellXfs>
  <cellStyles count="7">
    <cellStyle name="Jahre" xfId="4"/>
    <cellStyle name="Standard" xfId="0" builtinId="0"/>
    <cellStyle name="Tabellentitel" xfId="3"/>
    <cellStyle name="Text" xfId="2"/>
    <cellStyle name="Titel" xfId="1"/>
    <cellStyle name="Zahlen" xfId="5"/>
    <cellStyle name="Zahlen 2" xfId="6"/>
  </cellStyles>
  <dxfs count="0"/>
  <tableStyles count="0" defaultTableStyle="TableStyleMedium2" defaultPivotStyle="PivotStyleLight16"/>
  <colors>
    <mruColors>
      <color rgb="FFD2E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inma.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784806</xdr:colOff>
      <xdr:row>0</xdr:row>
      <xdr:rowOff>33539</xdr:rowOff>
    </xdr:from>
    <xdr:to>
      <xdr:col>8</xdr:col>
      <xdr:colOff>40335</xdr:colOff>
      <xdr:row>3</xdr:row>
      <xdr:rowOff>8539</xdr:rowOff>
    </xdr:to>
    <xdr:pic>
      <xdr:nvPicPr>
        <xdr:cNvPr id="3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7817" y="33539"/>
          <a:ext cx="1636779" cy="722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9"/>
  <sheetViews>
    <sheetView showGridLines="0" tabSelected="1" zoomScaleNormal="100" workbookViewId="0"/>
  </sheetViews>
  <sheetFormatPr baseColWidth="10" defaultRowHeight="12.75"/>
  <cols>
    <col min="1" max="1" width="65.7109375" style="35" customWidth="1"/>
    <col min="2" max="2" width="16.7109375" style="45" customWidth="1"/>
    <col min="3" max="7" width="16.7109375" style="18" customWidth="1"/>
    <col min="8" max="8" width="35.7109375" style="14" customWidth="1"/>
    <col min="9" max="16384" width="11.42578125" style="14"/>
  </cols>
  <sheetData>
    <row r="1" spans="1:14" ht="26.25">
      <c r="A1" s="10" t="s">
        <v>8</v>
      </c>
      <c r="B1" s="40"/>
    </row>
    <row r="2" spans="1:14">
      <c r="A2" s="19"/>
    </row>
    <row r="3" spans="1:14" ht="20.25">
      <c r="A3" s="2" t="s">
        <v>9</v>
      </c>
      <c r="B3" s="46"/>
      <c r="C3" s="20"/>
      <c r="D3" s="20"/>
      <c r="E3" s="20"/>
      <c r="F3" s="20"/>
      <c r="G3" s="20"/>
    </row>
    <row r="4" spans="1:14">
      <c r="A4" s="19"/>
    </row>
    <row r="5" spans="1:14" s="1" customFormat="1" ht="15.75">
      <c r="A5" s="3" t="s">
        <v>10</v>
      </c>
      <c r="B5" s="41">
        <v>2019</v>
      </c>
      <c r="C5" s="4">
        <v>2018</v>
      </c>
      <c r="D5" s="4">
        <v>2017</v>
      </c>
      <c r="E5" s="4">
        <v>2016</v>
      </c>
      <c r="F5" s="4">
        <v>2015</v>
      </c>
      <c r="G5" s="4">
        <v>2014</v>
      </c>
      <c r="I5" s="16"/>
      <c r="J5" s="16"/>
      <c r="K5" s="16"/>
      <c r="L5" s="16"/>
      <c r="M5" s="16"/>
      <c r="N5" s="16"/>
    </row>
    <row r="6" spans="1:14">
      <c r="A6" s="21"/>
      <c r="B6" s="47"/>
      <c r="C6" s="20"/>
      <c r="D6" s="20"/>
      <c r="E6" s="20"/>
      <c r="F6" s="20"/>
      <c r="G6" s="20"/>
    </row>
    <row r="7" spans="1:14" ht="12.75" customHeight="1">
      <c r="A7" s="21"/>
      <c r="B7" s="41"/>
      <c r="C7" s="4"/>
      <c r="D7" s="4"/>
      <c r="E7" s="4"/>
      <c r="F7" s="4"/>
      <c r="G7" s="4"/>
    </row>
    <row r="8" spans="1:14" s="17" customFormat="1">
      <c r="A8" s="36" t="s">
        <v>11</v>
      </c>
      <c r="B8" s="48">
        <v>112</v>
      </c>
      <c r="C8" s="33">
        <v>103</v>
      </c>
      <c r="D8" s="33">
        <v>123</v>
      </c>
      <c r="E8" s="33">
        <v>111</v>
      </c>
      <c r="F8" s="33">
        <v>120</v>
      </c>
      <c r="G8" s="33">
        <v>128</v>
      </c>
    </row>
    <row r="9" spans="1:14" s="17" customFormat="1">
      <c r="A9" s="22" t="s">
        <v>12</v>
      </c>
      <c r="B9" s="49">
        <v>392</v>
      </c>
      <c r="C9" s="23">
        <v>343</v>
      </c>
      <c r="D9" s="23">
        <v>295</v>
      </c>
      <c r="E9" s="23">
        <v>298</v>
      </c>
      <c r="F9" s="23">
        <v>512</v>
      </c>
      <c r="G9" s="23">
        <v>436</v>
      </c>
    </row>
    <row r="10" spans="1:14" s="17" customFormat="1">
      <c r="A10" s="22" t="s">
        <v>13</v>
      </c>
      <c r="B10" s="49">
        <v>175</v>
      </c>
      <c r="C10" s="23">
        <v>99</v>
      </c>
      <c r="D10" s="23">
        <v>110</v>
      </c>
      <c r="E10" s="23">
        <v>117</v>
      </c>
      <c r="F10" s="23">
        <v>110</v>
      </c>
      <c r="G10" s="23">
        <v>109</v>
      </c>
    </row>
    <row r="11" spans="1:14" s="17" customFormat="1">
      <c r="A11" s="22" t="s">
        <v>14</v>
      </c>
      <c r="B11" s="49">
        <v>137</v>
      </c>
      <c r="C11" s="23">
        <v>158</v>
      </c>
      <c r="D11" s="23">
        <v>46</v>
      </c>
      <c r="E11" s="23">
        <v>100</v>
      </c>
      <c r="F11" s="23">
        <v>52</v>
      </c>
      <c r="G11" s="23">
        <v>109</v>
      </c>
    </row>
    <row r="12" spans="1:14" s="17" customFormat="1">
      <c r="A12" s="22" t="s">
        <v>15</v>
      </c>
      <c r="B12" s="49">
        <v>1</v>
      </c>
      <c r="C12" s="23">
        <v>1</v>
      </c>
      <c r="D12" s="23">
        <v>1</v>
      </c>
      <c r="E12" s="23">
        <v>1</v>
      </c>
      <c r="F12" s="23">
        <v>2</v>
      </c>
      <c r="G12" s="23">
        <v>2</v>
      </c>
    </row>
    <row r="13" spans="1:14" s="17" customFormat="1">
      <c r="A13" s="22" t="s">
        <v>16</v>
      </c>
      <c r="B13" s="49">
        <v>28</v>
      </c>
      <c r="C13" s="23">
        <v>42</v>
      </c>
      <c r="D13" s="23">
        <v>38</v>
      </c>
      <c r="E13" s="23">
        <v>38</v>
      </c>
      <c r="F13" s="23">
        <v>55</v>
      </c>
      <c r="G13" s="23">
        <v>59</v>
      </c>
    </row>
    <row r="14" spans="1:14" s="17" customFormat="1">
      <c r="A14" s="22" t="s">
        <v>17</v>
      </c>
      <c r="B14" s="49">
        <v>340</v>
      </c>
      <c r="C14" s="23">
        <v>340</v>
      </c>
      <c r="D14" s="23">
        <v>457</v>
      </c>
      <c r="E14" s="23">
        <v>436</v>
      </c>
      <c r="F14" s="23">
        <v>544</v>
      </c>
      <c r="G14" s="23">
        <v>479</v>
      </c>
    </row>
    <row r="15" spans="1:14" s="17" customFormat="1">
      <c r="A15" s="5" t="s">
        <v>0</v>
      </c>
      <c r="B15" s="42">
        <v>1185</v>
      </c>
      <c r="C15" s="6">
        <f t="shared" ref="B15:G15" si="0">SUM(C8:C14)</f>
        <v>1086</v>
      </c>
      <c r="D15" s="6">
        <f t="shared" si="0"/>
        <v>1070</v>
      </c>
      <c r="E15" s="6">
        <f t="shared" si="0"/>
        <v>1101</v>
      </c>
      <c r="F15" s="6">
        <f t="shared" si="0"/>
        <v>1395</v>
      </c>
      <c r="G15" s="6">
        <f t="shared" si="0"/>
        <v>1322</v>
      </c>
    </row>
    <row r="16" spans="1:14" s="17" customFormat="1">
      <c r="A16" s="24"/>
      <c r="B16" s="50"/>
      <c r="C16" s="25"/>
      <c r="D16" s="25"/>
      <c r="E16" s="25"/>
      <c r="F16" s="25"/>
      <c r="G16" s="25"/>
    </row>
    <row r="17" spans="1:7" s="17" customFormat="1" ht="15.75">
      <c r="A17" s="3" t="s">
        <v>18</v>
      </c>
      <c r="B17" s="41">
        <f>B$5</f>
        <v>2019</v>
      </c>
      <c r="C17" s="4">
        <f>C$5</f>
        <v>2018</v>
      </c>
      <c r="D17" s="4">
        <f t="shared" ref="D17:G17" si="1">D$5</f>
        <v>2017</v>
      </c>
      <c r="E17" s="4">
        <f t="shared" si="1"/>
        <v>2016</v>
      </c>
      <c r="F17" s="4">
        <f t="shared" si="1"/>
        <v>2015</v>
      </c>
      <c r="G17" s="4">
        <f t="shared" si="1"/>
        <v>2014</v>
      </c>
    </row>
    <row r="18" spans="1:7" s="17" customFormat="1">
      <c r="A18" s="21" t="s">
        <v>1</v>
      </c>
      <c r="B18" s="47"/>
      <c r="C18" s="20"/>
      <c r="D18" s="20"/>
      <c r="E18" s="20"/>
      <c r="F18" s="20"/>
      <c r="G18" s="20"/>
    </row>
    <row r="19" spans="1:7" s="17" customFormat="1">
      <c r="A19" s="21"/>
      <c r="B19" s="51"/>
      <c r="C19" s="26"/>
      <c r="D19" s="26"/>
      <c r="E19" s="26"/>
      <c r="F19" s="26"/>
      <c r="G19" s="26"/>
    </row>
    <row r="20" spans="1:7" s="17" customFormat="1">
      <c r="A20" s="36" t="s">
        <v>11</v>
      </c>
      <c r="B20" s="52">
        <v>3.2672426697531289</v>
      </c>
      <c r="C20" s="37">
        <v>3.48</v>
      </c>
      <c r="D20" s="37">
        <v>3.25</v>
      </c>
      <c r="E20" s="37">
        <v>3.3</v>
      </c>
      <c r="F20" s="37">
        <v>3.75</v>
      </c>
      <c r="G20" s="37">
        <v>2.67</v>
      </c>
    </row>
    <row r="21" spans="1:7" s="17" customFormat="1">
      <c r="A21" s="22" t="s">
        <v>12</v>
      </c>
      <c r="B21" s="53">
        <v>1.6717374614197373</v>
      </c>
      <c r="C21" s="27">
        <v>2.38</v>
      </c>
      <c r="D21" s="27">
        <v>2.71</v>
      </c>
      <c r="E21" s="27">
        <v>2.85</v>
      </c>
      <c r="F21" s="27">
        <v>8.6</v>
      </c>
      <c r="G21" s="27">
        <v>3.4</v>
      </c>
    </row>
    <row r="22" spans="1:7" s="17" customFormat="1">
      <c r="A22" s="22" t="s">
        <v>13</v>
      </c>
      <c r="B22" s="53">
        <v>4.9175964506173235</v>
      </c>
      <c r="C22" s="27">
        <v>8.39</v>
      </c>
      <c r="D22" s="27">
        <v>9.4</v>
      </c>
      <c r="E22" s="27">
        <v>7</v>
      </c>
      <c r="F22" s="27">
        <v>4.6100000000000003</v>
      </c>
      <c r="G22" s="27">
        <v>2.0299999999999998</v>
      </c>
    </row>
    <row r="23" spans="1:7" s="17" customFormat="1">
      <c r="A23" s="22" t="s">
        <v>14</v>
      </c>
      <c r="B23" s="53">
        <v>2.5170397376542195</v>
      </c>
      <c r="C23" s="27">
        <v>2.2999999999999998</v>
      </c>
      <c r="D23" s="27">
        <v>0.57999999999999996</v>
      </c>
      <c r="E23" s="27">
        <v>2.23</v>
      </c>
      <c r="F23" s="27">
        <v>1.25</v>
      </c>
      <c r="G23" s="27">
        <v>7.42</v>
      </c>
    </row>
    <row r="24" spans="1:7" s="17" customFormat="1">
      <c r="A24" s="22" t="s">
        <v>15</v>
      </c>
      <c r="B24" s="53">
        <v>0.36666666666666664</v>
      </c>
      <c r="C24" s="27">
        <v>1.77</v>
      </c>
      <c r="D24" s="27">
        <v>2.15</v>
      </c>
      <c r="E24" s="27">
        <v>1.43</v>
      </c>
      <c r="F24" s="27">
        <v>0.71</v>
      </c>
      <c r="G24" s="27">
        <v>0.68</v>
      </c>
    </row>
    <row r="25" spans="1:7" s="17" customFormat="1">
      <c r="A25" s="22" t="s">
        <v>16</v>
      </c>
      <c r="B25" s="53">
        <v>10.869056905864273</v>
      </c>
      <c r="C25" s="27">
        <v>13.97</v>
      </c>
      <c r="D25" s="27">
        <v>14.34</v>
      </c>
      <c r="E25" s="27">
        <v>7.82</v>
      </c>
      <c r="F25" s="27">
        <v>9.57</v>
      </c>
      <c r="G25" s="27">
        <v>8.8000000000000007</v>
      </c>
    </row>
    <row r="26" spans="1:7" s="17" customFormat="1">
      <c r="A26" s="22" t="s">
        <v>17</v>
      </c>
      <c r="B26" s="53">
        <v>0.8</v>
      </c>
      <c r="C26" s="27">
        <v>0.56000000000000005</v>
      </c>
      <c r="D26" s="27">
        <v>1.62</v>
      </c>
      <c r="E26" s="27">
        <v>1.49</v>
      </c>
      <c r="F26" s="27">
        <v>2.29</v>
      </c>
      <c r="G26" s="27">
        <v>3.36</v>
      </c>
    </row>
    <row r="27" spans="1:7" s="17" customFormat="1">
      <c r="A27" s="24"/>
      <c r="B27" s="50"/>
      <c r="C27" s="25"/>
      <c r="D27" s="25"/>
      <c r="E27" s="25"/>
      <c r="F27" s="25"/>
      <c r="G27" s="25"/>
    </row>
    <row r="28" spans="1:7" s="17" customFormat="1">
      <c r="A28" s="24"/>
      <c r="B28" s="50"/>
      <c r="C28" s="25"/>
      <c r="D28" s="25"/>
      <c r="E28" s="25"/>
      <c r="F28" s="25"/>
      <c r="G28" s="25"/>
    </row>
    <row r="29" spans="1:7" s="17" customFormat="1">
      <c r="A29" s="24"/>
      <c r="B29" s="50"/>
      <c r="C29" s="25"/>
      <c r="D29" s="25"/>
      <c r="E29" s="25"/>
      <c r="F29" s="25"/>
      <c r="G29" s="25"/>
    </row>
    <row r="30" spans="1:7" s="17" customFormat="1">
      <c r="A30" s="24"/>
      <c r="B30" s="50"/>
      <c r="C30" s="25"/>
      <c r="D30" s="25"/>
      <c r="E30" s="25"/>
      <c r="F30" s="25"/>
      <c r="G30" s="25"/>
    </row>
    <row r="31" spans="1:7" s="17" customFormat="1" ht="20.25">
      <c r="A31" s="2" t="s">
        <v>19</v>
      </c>
      <c r="B31" s="46"/>
      <c r="C31" s="20"/>
      <c r="D31" s="20"/>
      <c r="E31" s="20"/>
      <c r="F31" s="20"/>
      <c r="G31" s="20"/>
    </row>
    <row r="32" spans="1:7" s="17" customFormat="1">
      <c r="A32" s="19"/>
      <c r="B32" s="45"/>
      <c r="C32" s="18"/>
      <c r="D32" s="18"/>
      <c r="E32" s="18"/>
      <c r="F32" s="18"/>
      <c r="G32" s="18"/>
    </row>
    <row r="33" spans="1:7" s="17" customFormat="1" ht="15.75">
      <c r="A33" s="3" t="s">
        <v>20</v>
      </c>
      <c r="B33" s="41">
        <f>B$5</f>
        <v>2019</v>
      </c>
      <c r="C33" s="4">
        <f>C$5</f>
        <v>2018</v>
      </c>
      <c r="D33" s="4">
        <f t="shared" ref="D33:G33" si="2">D$5</f>
        <v>2017</v>
      </c>
      <c r="E33" s="4">
        <f t="shared" si="2"/>
        <v>2016</v>
      </c>
      <c r="F33" s="4">
        <f t="shared" si="2"/>
        <v>2015</v>
      </c>
      <c r="G33" s="4">
        <f t="shared" si="2"/>
        <v>2014</v>
      </c>
    </row>
    <row r="34" spans="1:7" s="17" customFormat="1" ht="15.75">
      <c r="A34" s="21" t="s">
        <v>21</v>
      </c>
      <c r="B34" s="41"/>
      <c r="C34" s="20"/>
      <c r="D34" s="20"/>
      <c r="E34" s="20"/>
      <c r="F34" s="20"/>
      <c r="G34" s="20"/>
    </row>
    <row r="35" spans="1:7" s="17" customFormat="1" ht="12.75" customHeight="1">
      <c r="A35" s="21"/>
      <c r="B35" s="41"/>
      <c r="C35" s="20"/>
      <c r="D35" s="20"/>
      <c r="E35" s="20"/>
      <c r="F35" s="20"/>
      <c r="G35" s="20"/>
    </row>
    <row r="36" spans="1:7" s="17" customFormat="1" ht="15.75">
      <c r="A36" s="13" t="s">
        <v>22</v>
      </c>
      <c r="B36" s="41"/>
      <c r="C36" s="20"/>
      <c r="D36" s="20"/>
      <c r="E36" s="20"/>
      <c r="F36" s="20"/>
      <c r="G36" s="20"/>
    </row>
    <row r="37" spans="1:7" s="17" customFormat="1" ht="12.75" customHeight="1">
      <c r="A37" s="11"/>
      <c r="B37" s="41"/>
      <c r="C37" s="20"/>
      <c r="D37" s="20"/>
      <c r="E37" s="20"/>
      <c r="F37" s="20"/>
      <c r="G37" s="20"/>
    </row>
    <row r="38" spans="1:7" s="15" customFormat="1">
      <c r="A38" s="36" t="s">
        <v>23</v>
      </c>
      <c r="B38" s="48">
        <v>2</v>
      </c>
      <c r="C38" s="33">
        <v>1</v>
      </c>
      <c r="D38" s="33">
        <v>7</v>
      </c>
      <c r="E38" s="33">
        <v>15</v>
      </c>
      <c r="F38" s="33">
        <v>9</v>
      </c>
      <c r="G38" s="33">
        <v>9</v>
      </c>
    </row>
    <row r="39" spans="1:7" s="15" customFormat="1">
      <c r="A39" s="22" t="s">
        <v>24</v>
      </c>
      <c r="B39" s="49">
        <v>32</v>
      </c>
      <c r="C39" s="23">
        <v>23</v>
      </c>
      <c r="D39" s="23">
        <v>29</v>
      </c>
      <c r="E39" s="23">
        <v>28</v>
      </c>
      <c r="F39" s="23">
        <v>31</v>
      </c>
      <c r="G39" s="23">
        <v>27</v>
      </c>
    </row>
    <row r="40" spans="1:7" s="15" customFormat="1">
      <c r="A40" s="22" t="s">
        <v>2</v>
      </c>
      <c r="B40" s="49">
        <v>42</v>
      </c>
      <c r="C40" s="23">
        <v>71</v>
      </c>
      <c r="D40" s="23">
        <v>64</v>
      </c>
      <c r="E40" s="23">
        <v>60</v>
      </c>
      <c r="F40" s="23">
        <v>40</v>
      </c>
      <c r="G40" s="23">
        <v>33</v>
      </c>
    </row>
    <row r="41" spans="1:7" s="15" customFormat="1">
      <c r="A41" s="22" t="s">
        <v>25</v>
      </c>
      <c r="B41" s="49">
        <v>22</v>
      </c>
      <c r="C41" s="23">
        <v>26</v>
      </c>
      <c r="D41" s="23">
        <v>35</v>
      </c>
      <c r="E41" s="23">
        <v>35</v>
      </c>
      <c r="F41" s="23">
        <v>29</v>
      </c>
      <c r="G41" s="23">
        <v>21</v>
      </c>
    </row>
    <row r="42" spans="1:7" s="15" customFormat="1">
      <c r="A42" s="28"/>
      <c r="B42" s="54"/>
      <c r="C42" s="29"/>
      <c r="D42" s="29"/>
      <c r="E42" s="29"/>
      <c r="F42" s="29"/>
      <c r="G42" s="29"/>
    </row>
    <row r="43" spans="1:7" s="15" customFormat="1" ht="15.75">
      <c r="A43" s="13" t="s">
        <v>26</v>
      </c>
      <c r="B43" s="41"/>
      <c r="C43" s="8"/>
      <c r="D43" s="8"/>
      <c r="E43" s="8"/>
      <c r="F43" s="8"/>
      <c r="G43" s="8"/>
    </row>
    <row r="44" spans="1:7" s="15" customFormat="1" ht="12.75" customHeight="1">
      <c r="A44" s="11"/>
      <c r="B44" s="41"/>
      <c r="C44" s="8"/>
      <c r="D44" s="8"/>
      <c r="E44" s="8"/>
      <c r="F44" s="8"/>
      <c r="G44" s="8"/>
    </row>
    <row r="45" spans="1:7" s="15" customFormat="1">
      <c r="A45" s="36" t="s">
        <v>27</v>
      </c>
      <c r="B45" s="48">
        <v>40</v>
      </c>
      <c r="C45" s="33">
        <v>29</v>
      </c>
      <c r="D45" s="33">
        <v>34</v>
      </c>
      <c r="E45" s="33">
        <v>33</v>
      </c>
      <c r="F45" s="33">
        <v>54</v>
      </c>
      <c r="G45" s="33">
        <v>33</v>
      </c>
    </row>
    <row r="46" spans="1:7" s="15" customFormat="1">
      <c r="A46" s="22" t="s">
        <v>28</v>
      </c>
      <c r="B46" s="49">
        <v>156</v>
      </c>
      <c r="C46" s="23">
        <v>129</v>
      </c>
      <c r="D46" s="23">
        <v>142</v>
      </c>
      <c r="E46" s="23">
        <v>132</v>
      </c>
      <c r="F46" s="23">
        <v>215</v>
      </c>
      <c r="G46" s="23">
        <v>88</v>
      </c>
    </row>
    <row r="47" spans="1:7" s="15" customFormat="1">
      <c r="A47" s="22" t="s">
        <v>29</v>
      </c>
      <c r="B47" s="49">
        <v>31</v>
      </c>
      <c r="C47" s="23">
        <v>27</v>
      </c>
      <c r="D47" s="23">
        <v>13</v>
      </c>
      <c r="E47" s="23">
        <v>26</v>
      </c>
      <c r="F47" s="23">
        <v>20</v>
      </c>
      <c r="G47" s="23">
        <v>2</v>
      </c>
    </row>
    <row r="48" spans="1:7" s="15" customFormat="1" ht="25.5">
      <c r="A48" s="22" t="s">
        <v>30</v>
      </c>
      <c r="B48" s="49">
        <v>205</v>
      </c>
      <c r="C48" s="23">
        <v>215</v>
      </c>
      <c r="D48" s="23">
        <v>152</v>
      </c>
      <c r="E48" s="23">
        <v>128</v>
      </c>
      <c r="F48" s="23">
        <v>299</v>
      </c>
      <c r="G48" s="23">
        <v>133</v>
      </c>
    </row>
    <row r="49" spans="1:7" s="15" customFormat="1">
      <c r="A49" s="22" t="s">
        <v>31</v>
      </c>
      <c r="B49" s="49">
        <v>12</v>
      </c>
      <c r="C49" s="23">
        <v>7</v>
      </c>
      <c r="D49" s="23">
        <v>16</v>
      </c>
      <c r="E49" s="23">
        <v>24</v>
      </c>
      <c r="F49" s="23">
        <v>43</v>
      </c>
      <c r="G49" s="23">
        <v>13</v>
      </c>
    </row>
    <row r="50" spans="1:7" s="15" customFormat="1">
      <c r="A50" s="22" t="s">
        <v>32</v>
      </c>
      <c r="B50" s="49">
        <v>10</v>
      </c>
      <c r="C50" s="23">
        <v>7</v>
      </c>
      <c r="D50" s="23">
        <v>7</v>
      </c>
      <c r="E50" s="23">
        <v>8</v>
      </c>
      <c r="F50" s="23">
        <v>8</v>
      </c>
      <c r="G50" s="23">
        <v>3</v>
      </c>
    </row>
    <row r="51" spans="1:7" s="15" customFormat="1">
      <c r="A51" s="30"/>
      <c r="B51" s="54"/>
      <c r="C51" s="31"/>
      <c r="D51" s="31"/>
      <c r="E51" s="31"/>
      <c r="F51" s="31"/>
      <c r="G51" s="31"/>
    </row>
    <row r="52" spans="1:7" s="15" customFormat="1" ht="15.75">
      <c r="A52" s="13" t="s">
        <v>33</v>
      </c>
      <c r="B52" s="41"/>
      <c r="C52" s="8"/>
      <c r="D52" s="8"/>
      <c r="E52" s="8"/>
      <c r="F52" s="8"/>
      <c r="G52" s="8"/>
    </row>
    <row r="53" spans="1:7" s="15" customFormat="1" ht="12.75" customHeight="1">
      <c r="A53" s="11"/>
      <c r="B53" s="44"/>
      <c r="C53" s="12"/>
      <c r="D53" s="12"/>
      <c r="E53" s="12"/>
      <c r="F53" s="12"/>
      <c r="G53" s="12"/>
    </row>
    <row r="54" spans="1:7" s="15" customFormat="1">
      <c r="A54" s="36" t="s">
        <v>34</v>
      </c>
      <c r="B54" s="48">
        <v>138</v>
      </c>
      <c r="C54" s="33">
        <v>75</v>
      </c>
      <c r="D54" s="33">
        <v>88</v>
      </c>
      <c r="E54" s="33">
        <v>90</v>
      </c>
      <c r="F54" s="33">
        <v>93</v>
      </c>
      <c r="G54" s="33">
        <v>93</v>
      </c>
    </row>
    <row r="55" spans="1:7" s="15" customFormat="1">
      <c r="A55" s="22" t="s">
        <v>35</v>
      </c>
      <c r="B55" s="49">
        <v>18</v>
      </c>
      <c r="C55" s="23">
        <v>16</v>
      </c>
      <c r="D55" s="23">
        <v>18</v>
      </c>
      <c r="E55" s="23">
        <v>26</v>
      </c>
      <c r="F55" s="23">
        <v>18</v>
      </c>
      <c r="G55" s="23">
        <v>17</v>
      </c>
    </row>
    <row r="56" spans="1:7" s="15" customFormat="1">
      <c r="A56" s="30"/>
      <c r="B56" s="54"/>
      <c r="C56" s="31"/>
      <c r="D56" s="31"/>
      <c r="E56" s="31"/>
      <c r="F56" s="31"/>
      <c r="G56" s="31"/>
    </row>
    <row r="57" spans="1:7" s="15" customFormat="1" ht="15.75">
      <c r="A57" s="13" t="s">
        <v>14</v>
      </c>
      <c r="B57" s="41"/>
      <c r="C57" s="8"/>
      <c r="D57" s="8"/>
      <c r="E57" s="8"/>
      <c r="F57" s="8"/>
      <c r="G57" s="8"/>
    </row>
    <row r="58" spans="1:7" s="15" customFormat="1" ht="12.75" customHeight="1">
      <c r="A58" s="7"/>
      <c r="B58" s="41"/>
      <c r="C58" s="8"/>
      <c r="D58" s="8"/>
      <c r="E58" s="8"/>
      <c r="F58" s="8"/>
      <c r="G58" s="8"/>
    </row>
    <row r="59" spans="1:7" s="15" customFormat="1">
      <c r="A59" s="22" t="s">
        <v>36</v>
      </c>
      <c r="B59" s="49">
        <v>6</v>
      </c>
      <c r="C59" s="23">
        <v>9</v>
      </c>
      <c r="D59" s="23">
        <v>11</v>
      </c>
      <c r="E59" s="23">
        <v>11</v>
      </c>
      <c r="F59" s="23">
        <v>9</v>
      </c>
      <c r="G59" s="23">
        <v>7</v>
      </c>
    </row>
    <row r="60" spans="1:7" s="15" customFormat="1">
      <c r="A60" s="22" t="s">
        <v>37</v>
      </c>
      <c r="B60" s="49">
        <v>131</v>
      </c>
      <c r="C60" s="23">
        <v>149</v>
      </c>
      <c r="D60" s="23">
        <v>35</v>
      </c>
      <c r="E60" s="23">
        <v>89</v>
      </c>
      <c r="F60" s="23">
        <v>43</v>
      </c>
      <c r="G60" s="23">
        <v>102</v>
      </c>
    </row>
    <row r="61" spans="1:7" s="15" customFormat="1">
      <c r="A61" s="32"/>
      <c r="B61" s="55"/>
      <c r="C61" s="20"/>
      <c r="D61" s="20"/>
      <c r="E61" s="20"/>
      <c r="F61" s="20"/>
      <c r="G61" s="20"/>
    </row>
    <row r="62" spans="1:7" s="15" customFormat="1">
      <c r="A62" s="32"/>
      <c r="B62" s="46"/>
      <c r="C62" s="20"/>
      <c r="D62" s="20"/>
      <c r="E62" s="20"/>
      <c r="F62" s="20"/>
      <c r="G62" s="20"/>
    </row>
    <row r="63" spans="1:7" s="15" customFormat="1">
      <c r="A63" s="32"/>
      <c r="B63" s="46"/>
      <c r="C63" s="20"/>
      <c r="D63" s="20"/>
      <c r="E63" s="20"/>
      <c r="F63" s="20"/>
      <c r="G63" s="20"/>
    </row>
    <row r="64" spans="1:7" s="15" customFormat="1" ht="15.75">
      <c r="A64" s="3" t="s">
        <v>38</v>
      </c>
      <c r="B64" s="41">
        <f>B$5</f>
        <v>2019</v>
      </c>
      <c r="C64" s="4">
        <f>C$5</f>
        <v>2018</v>
      </c>
      <c r="D64" s="4">
        <f t="shared" ref="D64:G64" si="3">D$5</f>
        <v>2017</v>
      </c>
      <c r="E64" s="4">
        <f t="shared" si="3"/>
        <v>2016</v>
      </c>
      <c r="F64" s="4">
        <f t="shared" si="3"/>
        <v>2015</v>
      </c>
      <c r="G64" s="4">
        <f t="shared" si="3"/>
        <v>2014</v>
      </c>
    </row>
    <row r="65" spans="1:7" s="15" customFormat="1">
      <c r="A65" s="21" t="s">
        <v>21</v>
      </c>
      <c r="B65" s="47"/>
      <c r="C65" s="20"/>
      <c r="D65" s="20"/>
      <c r="E65" s="20"/>
      <c r="F65" s="20"/>
      <c r="G65" s="20"/>
    </row>
    <row r="66" spans="1:7" s="15" customFormat="1">
      <c r="A66" s="21"/>
      <c r="B66" s="47"/>
      <c r="C66" s="20"/>
      <c r="D66" s="20"/>
      <c r="E66" s="20"/>
      <c r="F66" s="20"/>
      <c r="G66" s="20"/>
    </row>
    <row r="67" spans="1:7" s="15" customFormat="1" ht="15.75">
      <c r="A67" s="13" t="s">
        <v>22</v>
      </c>
      <c r="B67" s="41"/>
      <c r="C67" s="8"/>
      <c r="D67" s="8"/>
      <c r="E67" s="8"/>
      <c r="F67" s="8"/>
      <c r="G67" s="8"/>
    </row>
    <row r="68" spans="1:7" s="15" customFormat="1" ht="12.75" customHeight="1">
      <c r="A68" s="11"/>
      <c r="B68" s="41"/>
      <c r="C68" s="8"/>
      <c r="D68" s="8"/>
      <c r="E68" s="8"/>
      <c r="F68" s="8"/>
      <c r="G68" s="8"/>
    </row>
    <row r="69" spans="1:7" s="15" customFormat="1">
      <c r="A69" s="36" t="s">
        <v>39</v>
      </c>
      <c r="B69" s="48">
        <v>41</v>
      </c>
      <c r="C69" s="33">
        <v>34</v>
      </c>
      <c r="D69" s="33">
        <v>54</v>
      </c>
      <c r="E69" s="33">
        <v>50</v>
      </c>
      <c r="F69" s="33">
        <v>55</v>
      </c>
      <c r="G69" s="33">
        <v>57</v>
      </c>
    </row>
    <row r="70" spans="1:7" s="15" customFormat="1">
      <c r="A70" s="22" t="s">
        <v>40</v>
      </c>
      <c r="B70" s="49">
        <v>1</v>
      </c>
      <c r="C70" s="23">
        <v>4</v>
      </c>
      <c r="D70" s="23">
        <v>5</v>
      </c>
      <c r="E70" s="23">
        <v>3</v>
      </c>
      <c r="F70" s="23">
        <v>8</v>
      </c>
      <c r="G70" s="23">
        <v>11</v>
      </c>
    </row>
    <row r="71" spans="1:7" s="15" customFormat="1">
      <c r="A71" s="22" t="s">
        <v>41</v>
      </c>
      <c r="B71" s="49">
        <v>18</v>
      </c>
      <c r="C71" s="23">
        <v>36</v>
      </c>
      <c r="D71" s="23">
        <v>35</v>
      </c>
      <c r="E71" s="23">
        <v>23</v>
      </c>
      <c r="F71" s="23">
        <v>10</v>
      </c>
      <c r="G71" s="23">
        <v>3</v>
      </c>
    </row>
    <row r="72" spans="1:7" s="15" customFormat="1">
      <c r="A72" s="22" t="s">
        <v>42</v>
      </c>
      <c r="B72" s="49">
        <v>3</v>
      </c>
      <c r="C72" s="23">
        <v>1</v>
      </c>
      <c r="D72" s="23">
        <v>3</v>
      </c>
      <c r="E72" s="23">
        <v>6</v>
      </c>
      <c r="F72" s="23">
        <v>7</v>
      </c>
      <c r="G72" s="23">
        <v>7</v>
      </c>
    </row>
    <row r="73" spans="1:7" s="15" customFormat="1">
      <c r="A73" s="22" t="s">
        <v>43</v>
      </c>
      <c r="B73" s="49">
        <v>24</v>
      </c>
      <c r="C73" s="23">
        <v>11</v>
      </c>
      <c r="D73" s="23">
        <v>9</v>
      </c>
      <c r="E73" s="23">
        <v>6</v>
      </c>
      <c r="F73" s="23">
        <v>18</v>
      </c>
      <c r="G73" s="23">
        <v>17</v>
      </c>
    </row>
    <row r="74" spans="1:7" s="15" customFormat="1">
      <c r="A74" s="30"/>
      <c r="B74" s="54"/>
      <c r="C74" s="31"/>
      <c r="D74" s="31"/>
      <c r="E74" s="31"/>
      <c r="F74" s="31"/>
      <c r="G74" s="31"/>
    </row>
    <row r="75" spans="1:7" s="15" customFormat="1" ht="15.75">
      <c r="A75" s="13" t="s">
        <v>26</v>
      </c>
      <c r="B75" s="41"/>
      <c r="C75" s="8"/>
      <c r="D75" s="8"/>
      <c r="E75" s="8"/>
      <c r="F75" s="8"/>
      <c r="G75" s="8"/>
    </row>
    <row r="76" spans="1:7" s="15" customFormat="1" ht="12.75" customHeight="1">
      <c r="A76" s="11"/>
      <c r="B76" s="56"/>
      <c r="C76" s="38"/>
      <c r="D76" s="38"/>
      <c r="E76" s="38"/>
      <c r="F76" s="38"/>
      <c r="G76" s="38"/>
    </row>
    <row r="77" spans="1:7" s="15" customFormat="1">
      <c r="A77" s="30" t="s">
        <v>44</v>
      </c>
      <c r="B77" s="56">
        <v>382</v>
      </c>
      <c r="C77" s="38">
        <v>329</v>
      </c>
      <c r="D77" s="38">
        <v>287</v>
      </c>
      <c r="E77" s="38">
        <v>290</v>
      </c>
      <c r="F77" s="38">
        <v>496</v>
      </c>
      <c r="G77" s="38">
        <v>482</v>
      </c>
    </row>
    <row r="78" spans="1:7" s="15" customFormat="1">
      <c r="A78" s="22" t="s">
        <v>43</v>
      </c>
      <c r="B78" s="49">
        <v>10</v>
      </c>
      <c r="C78" s="23">
        <v>14</v>
      </c>
      <c r="D78" s="23">
        <v>8</v>
      </c>
      <c r="E78" s="23">
        <v>8</v>
      </c>
      <c r="F78" s="23">
        <v>16</v>
      </c>
      <c r="G78" s="23">
        <v>29</v>
      </c>
    </row>
    <row r="79" spans="1:7" s="15" customFormat="1" ht="13.5" customHeight="1">
      <c r="A79" s="11"/>
      <c r="B79" s="54"/>
      <c r="C79" s="8"/>
      <c r="D79" s="8"/>
      <c r="E79" s="8"/>
      <c r="F79" s="8"/>
      <c r="G79" s="8"/>
    </row>
    <row r="80" spans="1:7" s="15" customFormat="1" ht="12.75" customHeight="1">
      <c r="A80" s="13" t="s">
        <v>14</v>
      </c>
      <c r="B80" s="56"/>
      <c r="C80" s="38"/>
      <c r="D80" s="38"/>
      <c r="E80" s="38"/>
      <c r="F80" s="38"/>
      <c r="G80" s="38"/>
    </row>
    <row r="81" spans="1:7" s="15" customFormat="1" ht="15.75">
      <c r="A81" s="7"/>
      <c r="B81" s="48"/>
      <c r="C81" s="33"/>
      <c r="D81" s="33"/>
      <c r="E81" s="33"/>
      <c r="F81" s="33"/>
      <c r="G81" s="33"/>
    </row>
    <row r="82" spans="1:7" s="15" customFormat="1">
      <c r="A82" s="22" t="s">
        <v>39</v>
      </c>
      <c r="B82" s="49">
        <v>1</v>
      </c>
      <c r="C82" s="23">
        <v>5</v>
      </c>
      <c r="D82" s="23">
        <v>1</v>
      </c>
      <c r="E82" s="23">
        <v>4</v>
      </c>
      <c r="F82" s="23">
        <v>6</v>
      </c>
      <c r="G82" s="23">
        <v>4</v>
      </c>
    </row>
    <row r="83" spans="1:7" s="15" customFormat="1">
      <c r="A83" s="22" t="s">
        <v>45</v>
      </c>
      <c r="B83" s="49">
        <v>128</v>
      </c>
      <c r="C83" s="23">
        <v>145</v>
      </c>
      <c r="D83" s="23">
        <v>38</v>
      </c>
      <c r="E83" s="23">
        <v>85</v>
      </c>
      <c r="F83" s="23">
        <v>42</v>
      </c>
      <c r="G83" s="23">
        <v>94</v>
      </c>
    </row>
    <row r="84" spans="1:7" s="15" customFormat="1">
      <c r="A84" s="32"/>
      <c r="B84" s="46"/>
      <c r="C84" s="20"/>
      <c r="D84" s="20"/>
      <c r="E84" s="20"/>
      <c r="F84" s="20"/>
      <c r="G84" s="20"/>
    </row>
    <row r="85" spans="1:7" s="15" customFormat="1">
      <c r="A85" s="32"/>
      <c r="B85" s="46"/>
      <c r="C85" s="20"/>
      <c r="D85" s="20"/>
      <c r="E85" s="20"/>
      <c r="F85" s="20"/>
      <c r="G85" s="20"/>
    </row>
    <row r="86" spans="1:7" s="15" customFormat="1">
      <c r="A86" s="32"/>
      <c r="B86" s="46"/>
      <c r="C86" s="20"/>
      <c r="D86" s="20"/>
      <c r="E86" s="20"/>
      <c r="F86" s="20"/>
      <c r="G86" s="20"/>
    </row>
    <row r="87" spans="1:7" s="15" customFormat="1">
      <c r="A87" s="32"/>
      <c r="B87" s="46"/>
      <c r="C87" s="20"/>
      <c r="D87" s="20"/>
      <c r="E87" s="20"/>
      <c r="F87" s="20"/>
      <c r="G87" s="20"/>
    </row>
    <row r="88" spans="1:7" s="15" customFormat="1" ht="20.25">
      <c r="A88" s="2" t="s">
        <v>46</v>
      </c>
      <c r="B88" s="46"/>
      <c r="C88" s="20"/>
      <c r="D88" s="20"/>
      <c r="E88" s="20"/>
      <c r="F88" s="20"/>
      <c r="G88" s="20"/>
    </row>
    <row r="89" spans="1:7" s="15" customFormat="1">
      <c r="A89" s="19"/>
      <c r="B89" s="46"/>
      <c r="C89" s="20"/>
      <c r="D89" s="20"/>
      <c r="E89" s="20"/>
      <c r="F89" s="20"/>
      <c r="G89" s="20"/>
    </row>
    <row r="90" spans="1:7" s="15" customFormat="1" ht="15.75">
      <c r="A90" s="3" t="s">
        <v>47</v>
      </c>
      <c r="B90" s="41">
        <f>B$5</f>
        <v>2019</v>
      </c>
      <c r="C90" s="4">
        <f>C$5</f>
        <v>2018</v>
      </c>
      <c r="D90" s="4">
        <f t="shared" ref="D90:G90" si="4">D$5</f>
        <v>2017</v>
      </c>
      <c r="E90" s="4">
        <f t="shared" si="4"/>
        <v>2016</v>
      </c>
      <c r="F90" s="4">
        <f t="shared" si="4"/>
        <v>2015</v>
      </c>
      <c r="G90" s="4">
        <f t="shared" si="4"/>
        <v>2014</v>
      </c>
    </row>
    <row r="91" spans="1:7" s="15" customFormat="1">
      <c r="A91" s="21" t="s">
        <v>48</v>
      </c>
      <c r="B91" s="47"/>
      <c r="C91" s="20"/>
      <c r="D91" s="20"/>
      <c r="E91" s="20"/>
      <c r="F91" s="20"/>
      <c r="G91" s="20"/>
    </row>
    <row r="92" spans="1:7" s="15" customFormat="1">
      <c r="A92" s="21"/>
      <c r="B92" s="47"/>
      <c r="C92" s="20"/>
      <c r="D92" s="20"/>
      <c r="E92" s="20"/>
      <c r="F92" s="20"/>
      <c r="G92" s="20"/>
    </row>
    <row r="93" spans="1:7" s="15" customFormat="1">
      <c r="A93" s="36" t="s">
        <v>22</v>
      </c>
      <c r="B93" s="48">
        <v>21</v>
      </c>
      <c r="C93" s="33">
        <f t="shared" ref="B93:G93" si="5">SUM(C94:C101)</f>
        <v>32</v>
      </c>
      <c r="D93" s="33">
        <f t="shared" si="5"/>
        <v>20</v>
      </c>
      <c r="E93" s="33">
        <f t="shared" si="5"/>
        <v>23</v>
      </c>
      <c r="F93" s="33">
        <f t="shared" si="5"/>
        <v>32</v>
      </c>
      <c r="G93" s="33">
        <f t="shared" si="5"/>
        <v>36</v>
      </c>
    </row>
    <row r="94" spans="1:7" s="15" customFormat="1">
      <c r="A94" s="22" t="s">
        <v>49</v>
      </c>
      <c r="B94" s="49">
        <v>10</v>
      </c>
      <c r="C94" s="23">
        <v>21</v>
      </c>
      <c r="D94" s="23">
        <v>16</v>
      </c>
      <c r="E94" s="23">
        <v>8</v>
      </c>
      <c r="F94" s="23">
        <v>6</v>
      </c>
      <c r="G94" s="23">
        <v>16</v>
      </c>
    </row>
    <row r="95" spans="1:7" s="15" customFormat="1">
      <c r="A95" s="22" t="s">
        <v>50</v>
      </c>
      <c r="B95" s="49">
        <v>0</v>
      </c>
      <c r="C95" s="23">
        <v>1</v>
      </c>
      <c r="D95" s="23">
        <v>0</v>
      </c>
      <c r="E95" s="23">
        <v>3</v>
      </c>
      <c r="F95" s="23">
        <v>3</v>
      </c>
      <c r="G95" s="23">
        <v>6</v>
      </c>
    </row>
    <row r="96" spans="1:7" s="15" customFormat="1">
      <c r="A96" s="22" t="s">
        <v>51</v>
      </c>
      <c r="B96" s="49">
        <v>1</v>
      </c>
      <c r="C96" s="23">
        <v>4</v>
      </c>
      <c r="D96" s="23">
        <v>0</v>
      </c>
      <c r="E96" s="23">
        <v>3</v>
      </c>
      <c r="F96" s="23">
        <v>4</v>
      </c>
      <c r="G96" s="23">
        <v>4</v>
      </c>
    </row>
    <row r="97" spans="1:7" s="15" customFormat="1">
      <c r="A97" s="22" t="s">
        <v>52</v>
      </c>
      <c r="B97" s="49">
        <v>4</v>
      </c>
      <c r="C97" s="23">
        <v>2</v>
      </c>
      <c r="D97" s="23">
        <v>0</v>
      </c>
      <c r="E97" s="23">
        <v>4</v>
      </c>
      <c r="F97" s="23">
        <v>2</v>
      </c>
      <c r="G97" s="23">
        <v>5</v>
      </c>
    </row>
    <row r="98" spans="1:7" s="15" customFormat="1">
      <c r="A98" s="22" t="s">
        <v>53</v>
      </c>
      <c r="B98" s="49">
        <v>0</v>
      </c>
      <c r="C98" s="23">
        <v>2</v>
      </c>
      <c r="D98" s="23">
        <v>1</v>
      </c>
      <c r="E98" s="23">
        <v>1</v>
      </c>
      <c r="F98" s="23">
        <v>0</v>
      </c>
      <c r="G98" s="23">
        <v>2</v>
      </c>
    </row>
    <row r="99" spans="1:7" s="15" customFormat="1">
      <c r="A99" s="22" t="s">
        <v>54</v>
      </c>
      <c r="B99" s="49">
        <v>0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</row>
    <row r="100" spans="1:7" s="15" customFormat="1">
      <c r="A100" s="22" t="s">
        <v>55</v>
      </c>
      <c r="B100" s="49">
        <v>3</v>
      </c>
      <c r="C100" s="23">
        <v>1</v>
      </c>
      <c r="D100" s="23">
        <v>3</v>
      </c>
      <c r="E100" s="23">
        <v>3</v>
      </c>
      <c r="F100" s="23">
        <v>17</v>
      </c>
      <c r="G100" s="23">
        <v>0</v>
      </c>
    </row>
    <row r="101" spans="1:7" s="15" customFormat="1">
      <c r="A101" s="22" t="s">
        <v>56</v>
      </c>
      <c r="B101" s="49">
        <v>3</v>
      </c>
      <c r="C101" s="23">
        <v>1</v>
      </c>
      <c r="D101" s="23">
        <v>0</v>
      </c>
      <c r="E101" s="23">
        <v>1</v>
      </c>
      <c r="F101" s="23">
        <v>0</v>
      </c>
      <c r="G101" s="23">
        <v>3</v>
      </c>
    </row>
    <row r="102" spans="1:7" s="15" customFormat="1">
      <c r="A102" s="22" t="s">
        <v>26</v>
      </c>
      <c r="B102" s="49">
        <v>9</v>
      </c>
      <c r="C102" s="23">
        <v>10</v>
      </c>
      <c r="D102" s="23">
        <v>18</v>
      </c>
      <c r="E102" s="23">
        <v>15</v>
      </c>
      <c r="F102" s="23">
        <v>23</v>
      </c>
      <c r="G102" s="23">
        <v>23</v>
      </c>
    </row>
    <row r="103" spans="1:7" s="15" customFormat="1">
      <c r="A103" s="5" t="s">
        <v>0</v>
      </c>
      <c r="B103" s="42">
        <v>30</v>
      </c>
      <c r="C103" s="6">
        <f t="shared" ref="B103:G103" si="6">SUM(C93,C102)</f>
        <v>42</v>
      </c>
      <c r="D103" s="6">
        <f t="shared" si="6"/>
        <v>38</v>
      </c>
      <c r="E103" s="6">
        <f t="shared" si="6"/>
        <v>38</v>
      </c>
      <c r="F103" s="6">
        <f t="shared" si="6"/>
        <v>55</v>
      </c>
      <c r="G103" s="6">
        <f t="shared" si="6"/>
        <v>59</v>
      </c>
    </row>
    <row r="104" spans="1:7" s="15" customFormat="1">
      <c r="A104" s="32"/>
      <c r="B104" s="46"/>
      <c r="C104" s="20"/>
      <c r="D104" s="20"/>
      <c r="E104" s="20"/>
      <c r="F104" s="20"/>
      <c r="G104" s="20"/>
    </row>
    <row r="105" spans="1:7" s="15" customFormat="1" ht="15.75">
      <c r="A105" s="3" t="s">
        <v>57</v>
      </c>
      <c r="B105" s="41">
        <f>B$5</f>
        <v>2019</v>
      </c>
      <c r="C105" s="4">
        <f>C$5</f>
        <v>2018</v>
      </c>
      <c r="D105" s="4">
        <f t="shared" ref="D105:G105" si="7">D$5</f>
        <v>2017</v>
      </c>
      <c r="E105" s="4">
        <f t="shared" si="7"/>
        <v>2016</v>
      </c>
      <c r="F105" s="4">
        <f t="shared" si="7"/>
        <v>2015</v>
      </c>
      <c r="G105" s="4">
        <f t="shared" si="7"/>
        <v>2014</v>
      </c>
    </row>
    <row r="106" spans="1:7" s="15" customFormat="1" ht="25.5">
      <c r="A106" s="21" t="s">
        <v>58</v>
      </c>
      <c r="B106" s="47"/>
      <c r="C106" s="20"/>
      <c r="D106" s="20"/>
      <c r="E106" s="20"/>
      <c r="F106" s="20"/>
      <c r="G106" s="20"/>
    </row>
    <row r="107" spans="1:7" s="15" customFormat="1">
      <c r="A107" s="21"/>
      <c r="B107" s="47"/>
      <c r="C107" s="20"/>
      <c r="D107" s="20"/>
      <c r="E107" s="20"/>
      <c r="F107" s="20"/>
      <c r="G107" s="20"/>
    </row>
    <row r="108" spans="1:7" s="15" customFormat="1">
      <c r="A108" s="36" t="s">
        <v>59</v>
      </c>
      <c r="B108" s="48">
        <v>12</v>
      </c>
      <c r="C108" s="33">
        <v>25</v>
      </c>
      <c r="D108" s="33">
        <v>13</v>
      </c>
      <c r="E108" s="33">
        <v>17</v>
      </c>
      <c r="F108" s="33" t="s">
        <v>3</v>
      </c>
      <c r="G108" s="33" t="s">
        <v>3</v>
      </c>
    </row>
    <row r="109" spans="1:7" s="15" customFormat="1">
      <c r="A109" s="22" t="s">
        <v>60</v>
      </c>
      <c r="B109" s="49">
        <v>12</v>
      </c>
      <c r="C109" s="23">
        <v>14</v>
      </c>
      <c r="D109" s="23">
        <v>11</v>
      </c>
      <c r="E109" s="23">
        <v>9</v>
      </c>
      <c r="F109" s="23" t="s">
        <v>3</v>
      </c>
      <c r="G109" s="23" t="s">
        <v>3</v>
      </c>
    </row>
    <row r="110" spans="1:7" s="15" customFormat="1">
      <c r="A110" s="22" t="s">
        <v>61</v>
      </c>
      <c r="B110" s="49">
        <v>13</v>
      </c>
      <c r="C110" s="23">
        <v>16</v>
      </c>
      <c r="D110" s="23">
        <v>23</v>
      </c>
      <c r="E110" s="23">
        <v>33</v>
      </c>
      <c r="F110" s="23" t="s">
        <v>3</v>
      </c>
      <c r="G110" s="23" t="s">
        <v>3</v>
      </c>
    </row>
    <row r="111" spans="1:7" s="15" customFormat="1">
      <c r="A111" s="22" t="s">
        <v>62</v>
      </c>
      <c r="B111" s="49">
        <v>13</v>
      </c>
      <c r="C111" s="23">
        <v>17</v>
      </c>
      <c r="D111" s="23">
        <v>32</v>
      </c>
      <c r="E111" s="23">
        <v>32</v>
      </c>
      <c r="F111" s="23" t="s">
        <v>3</v>
      </c>
      <c r="G111" s="23" t="s">
        <v>3</v>
      </c>
    </row>
    <row r="112" spans="1:7" s="15" customFormat="1">
      <c r="A112" s="5" t="s">
        <v>0</v>
      </c>
      <c r="B112" s="42">
        <v>50</v>
      </c>
      <c r="C112" s="6">
        <f t="shared" ref="B112:G112" si="8">SUM(C108:C111)</f>
        <v>72</v>
      </c>
      <c r="D112" s="6">
        <f t="shared" si="8"/>
        <v>79</v>
      </c>
      <c r="E112" s="6">
        <f t="shared" si="8"/>
        <v>91</v>
      </c>
      <c r="F112" s="6">
        <f t="shared" si="8"/>
        <v>0</v>
      </c>
      <c r="G112" s="6">
        <f t="shared" si="8"/>
        <v>0</v>
      </c>
    </row>
    <row r="113" spans="1:7" s="15" customFormat="1">
      <c r="A113" s="32"/>
      <c r="B113" s="46"/>
      <c r="C113" s="20"/>
      <c r="D113" s="20"/>
      <c r="E113" s="20"/>
      <c r="F113" s="20"/>
      <c r="G113" s="20"/>
    </row>
    <row r="114" spans="1:7" s="15" customFormat="1">
      <c r="A114" s="32"/>
      <c r="B114" s="46"/>
      <c r="C114" s="20"/>
      <c r="D114" s="20"/>
      <c r="E114" s="20"/>
      <c r="F114" s="20"/>
      <c r="G114" s="20"/>
    </row>
    <row r="115" spans="1:7" s="15" customFormat="1">
      <c r="A115" s="32"/>
      <c r="B115" s="46"/>
      <c r="C115" s="20"/>
      <c r="D115" s="20"/>
      <c r="E115" s="20"/>
      <c r="F115" s="20"/>
      <c r="G115" s="20"/>
    </row>
    <row r="116" spans="1:7" s="15" customFormat="1">
      <c r="A116" s="32"/>
      <c r="B116" s="46"/>
      <c r="C116" s="20"/>
      <c r="D116" s="20"/>
      <c r="E116" s="20"/>
      <c r="F116" s="20"/>
      <c r="G116" s="20"/>
    </row>
    <row r="117" spans="1:7" s="15" customFormat="1" ht="20.25">
      <c r="A117" s="2" t="s">
        <v>63</v>
      </c>
      <c r="B117" s="45"/>
      <c r="C117" s="18"/>
      <c r="D117" s="18"/>
      <c r="E117" s="18"/>
      <c r="F117" s="18"/>
      <c r="G117" s="18"/>
    </row>
    <row r="118" spans="1:7" s="15" customFormat="1">
      <c r="A118" s="24"/>
      <c r="B118" s="50"/>
      <c r="C118" s="25"/>
      <c r="D118" s="25"/>
      <c r="E118" s="25"/>
      <c r="F118" s="25"/>
      <c r="G118" s="25"/>
    </row>
    <row r="119" spans="1:7" s="15" customFormat="1" ht="31.5">
      <c r="A119" s="3" t="s">
        <v>64</v>
      </c>
      <c r="B119" s="41">
        <f>B$5</f>
        <v>2019</v>
      </c>
      <c r="C119" s="4">
        <f>C$5</f>
        <v>2018</v>
      </c>
      <c r="D119" s="4">
        <f t="shared" ref="D119:G119" si="9">D$5</f>
        <v>2017</v>
      </c>
      <c r="E119" s="4">
        <f t="shared" si="9"/>
        <v>2016</v>
      </c>
      <c r="F119" s="4">
        <f t="shared" si="9"/>
        <v>2015</v>
      </c>
      <c r="G119" s="4">
        <f t="shared" si="9"/>
        <v>2014</v>
      </c>
    </row>
    <row r="120" spans="1:7" s="15" customFormat="1">
      <c r="A120" s="21" t="s">
        <v>65</v>
      </c>
      <c r="B120" s="47"/>
      <c r="C120" s="20"/>
      <c r="D120" s="20"/>
      <c r="E120" s="20"/>
      <c r="F120" s="20"/>
      <c r="G120" s="20"/>
    </row>
    <row r="121" spans="1:7" s="15" customFormat="1">
      <c r="A121" s="21"/>
      <c r="B121" s="47"/>
      <c r="C121" s="20"/>
      <c r="D121" s="20"/>
      <c r="E121" s="20"/>
      <c r="F121" s="20"/>
      <c r="G121" s="20"/>
    </row>
    <row r="122" spans="1:7" s="15" customFormat="1">
      <c r="A122" s="36" t="s">
        <v>66</v>
      </c>
      <c r="B122" s="48">
        <v>92</v>
      </c>
      <c r="C122" s="33">
        <v>108</v>
      </c>
      <c r="D122" s="33">
        <v>173</v>
      </c>
      <c r="E122" s="33">
        <v>153</v>
      </c>
      <c r="F122" s="33">
        <v>233</v>
      </c>
      <c r="G122" s="33" t="s">
        <v>3</v>
      </c>
    </row>
    <row r="123" spans="1:7" s="15" customFormat="1">
      <c r="A123" s="22" t="s">
        <v>4</v>
      </c>
      <c r="B123" s="49">
        <v>44</v>
      </c>
      <c r="C123" s="23">
        <v>22</v>
      </c>
      <c r="D123" s="23">
        <v>42</v>
      </c>
      <c r="E123" s="23">
        <v>37</v>
      </c>
      <c r="F123" s="23">
        <v>51</v>
      </c>
      <c r="G123" s="23" t="s">
        <v>3</v>
      </c>
    </row>
    <row r="124" spans="1:7" s="15" customFormat="1">
      <c r="A124" s="22" t="s">
        <v>41</v>
      </c>
      <c r="B124" s="49">
        <v>2</v>
      </c>
      <c r="C124" s="23">
        <v>1</v>
      </c>
      <c r="D124" s="23">
        <v>1</v>
      </c>
      <c r="E124" s="23">
        <v>4</v>
      </c>
      <c r="F124" s="23">
        <v>2</v>
      </c>
      <c r="G124" s="23" t="s">
        <v>3</v>
      </c>
    </row>
    <row r="125" spans="1:7" s="15" customFormat="1">
      <c r="A125" s="22" t="s">
        <v>67</v>
      </c>
      <c r="B125" s="49">
        <v>13</v>
      </c>
      <c r="C125" s="23">
        <v>6</v>
      </c>
      <c r="D125" s="23">
        <v>11</v>
      </c>
      <c r="E125" s="23">
        <v>18</v>
      </c>
      <c r="F125" s="23">
        <v>23</v>
      </c>
      <c r="G125" s="23" t="s">
        <v>3</v>
      </c>
    </row>
    <row r="126" spans="1:7" s="15" customFormat="1">
      <c r="A126" s="22" t="s">
        <v>68</v>
      </c>
      <c r="B126" s="49">
        <v>97</v>
      </c>
      <c r="C126" s="23">
        <v>109</v>
      </c>
      <c r="D126" s="23">
        <v>96</v>
      </c>
      <c r="E126" s="23">
        <v>123</v>
      </c>
      <c r="F126" s="23">
        <v>134</v>
      </c>
      <c r="G126" s="23" t="s">
        <v>3</v>
      </c>
    </row>
    <row r="127" spans="1:7" s="15" customFormat="1">
      <c r="A127" s="22" t="s">
        <v>69</v>
      </c>
      <c r="B127" s="49">
        <v>7</v>
      </c>
      <c r="C127" s="23">
        <v>8</v>
      </c>
      <c r="D127" s="23">
        <v>6</v>
      </c>
      <c r="E127" s="23">
        <v>12</v>
      </c>
      <c r="F127" s="23">
        <v>17</v>
      </c>
      <c r="G127" s="23" t="s">
        <v>3</v>
      </c>
    </row>
    <row r="128" spans="1:7" s="15" customFormat="1">
      <c r="A128" s="22" t="s">
        <v>70</v>
      </c>
      <c r="B128" s="49">
        <v>87</v>
      </c>
      <c r="C128" s="23">
        <v>84</v>
      </c>
      <c r="D128" s="23">
        <v>115</v>
      </c>
      <c r="E128" s="23">
        <v>86</v>
      </c>
      <c r="F128" s="23">
        <v>76</v>
      </c>
      <c r="G128" s="23" t="s">
        <v>3</v>
      </c>
    </row>
    <row r="129" spans="1:7" s="15" customFormat="1">
      <c r="A129" s="22" t="s">
        <v>71</v>
      </c>
      <c r="B129" s="49">
        <v>0</v>
      </c>
      <c r="C129" s="23">
        <v>0</v>
      </c>
      <c r="D129" s="23">
        <v>1</v>
      </c>
      <c r="E129" s="23">
        <v>4</v>
      </c>
      <c r="F129" s="23">
        <v>6</v>
      </c>
      <c r="G129" s="23" t="s">
        <v>3</v>
      </c>
    </row>
    <row r="130" spans="1:7" s="15" customFormat="1">
      <c r="A130" s="22" t="s">
        <v>72</v>
      </c>
      <c r="B130" s="49">
        <v>1</v>
      </c>
      <c r="C130" s="23">
        <v>1</v>
      </c>
      <c r="D130" s="23">
        <v>3</v>
      </c>
      <c r="E130" s="23">
        <v>2</v>
      </c>
      <c r="F130" s="23">
        <v>2</v>
      </c>
      <c r="G130" s="23" t="s">
        <v>3</v>
      </c>
    </row>
    <row r="131" spans="1:7" s="15" customFormat="1">
      <c r="A131" s="22" t="s">
        <v>73</v>
      </c>
      <c r="B131" s="49">
        <v>0</v>
      </c>
      <c r="C131" s="23">
        <v>1</v>
      </c>
      <c r="D131" s="23">
        <v>10</v>
      </c>
      <c r="E131" s="23">
        <v>0</v>
      </c>
      <c r="F131" s="34" t="s">
        <v>5</v>
      </c>
      <c r="G131" s="23" t="s">
        <v>3</v>
      </c>
    </row>
    <row r="132" spans="1:7" s="15" customFormat="1">
      <c r="A132" s="5" t="s">
        <v>0</v>
      </c>
      <c r="B132" s="42">
        <v>343</v>
      </c>
      <c r="C132" s="6">
        <f t="shared" ref="B132:G132" si="10">SUM(C122:C131)</f>
        <v>340</v>
      </c>
      <c r="D132" s="6">
        <f t="shared" si="10"/>
        <v>458</v>
      </c>
      <c r="E132" s="6">
        <f t="shared" si="10"/>
        <v>439</v>
      </c>
      <c r="F132" s="6">
        <f t="shared" si="10"/>
        <v>544</v>
      </c>
      <c r="G132" s="6">
        <f t="shared" si="10"/>
        <v>0</v>
      </c>
    </row>
    <row r="133" spans="1:7" s="15" customFormat="1">
      <c r="A133" s="32"/>
      <c r="B133" s="46"/>
      <c r="C133" s="20"/>
      <c r="D133" s="20"/>
      <c r="E133" s="20"/>
      <c r="F133" s="20"/>
      <c r="G133" s="20"/>
    </row>
    <row r="134" spans="1:7" s="15" customFormat="1" ht="31.5">
      <c r="A134" s="3" t="s">
        <v>74</v>
      </c>
      <c r="B134" s="41">
        <f>B$5</f>
        <v>2019</v>
      </c>
      <c r="C134" s="4">
        <f>C$5</f>
        <v>2018</v>
      </c>
      <c r="D134" s="4">
        <f t="shared" ref="D134:G134" si="11">D$5</f>
        <v>2017</v>
      </c>
      <c r="E134" s="4">
        <f t="shared" si="11"/>
        <v>2016</v>
      </c>
      <c r="F134" s="4">
        <f t="shared" si="11"/>
        <v>2015</v>
      </c>
      <c r="G134" s="4">
        <f t="shared" si="11"/>
        <v>2014</v>
      </c>
    </row>
    <row r="135" spans="1:7" s="15" customFormat="1">
      <c r="A135" s="21"/>
      <c r="B135" s="47"/>
      <c r="C135" s="20"/>
      <c r="D135" s="20"/>
      <c r="E135" s="20"/>
      <c r="F135" s="20"/>
      <c r="G135" s="20"/>
    </row>
    <row r="136" spans="1:7" s="15" customFormat="1">
      <c r="A136" s="21"/>
      <c r="B136" s="47"/>
      <c r="C136" s="20"/>
      <c r="D136" s="20"/>
      <c r="E136" s="20"/>
      <c r="F136" s="20"/>
      <c r="G136" s="20"/>
    </row>
    <row r="137" spans="1:7" s="15" customFormat="1">
      <c r="A137" s="36" t="s">
        <v>75</v>
      </c>
      <c r="B137" s="48">
        <v>25</v>
      </c>
      <c r="C137" s="33">
        <v>39</v>
      </c>
      <c r="D137" s="33">
        <v>47</v>
      </c>
      <c r="E137" s="33">
        <v>55</v>
      </c>
      <c r="F137" s="33">
        <v>96</v>
      </c>
      <c r="G137" s="33">
        <v>73</v>
      </c>
    </row>
    <row r="138" spans="1:7" s="15" customFormat="1">
      <c r="A138" s="22" t="s">
        <v>76</v>
      </c>
      <c r="B138" s="49">
        <v>26</v>
      </c>
      <c r="C138" s="23">
        <v>23</v>
      </c>
      <c r="D138" s="23">
        <v>60</v>
      </c>
      <c r="E138" s="23">
        <v>46</v>
      </c>
      <c r="F138" s="23">
        <v>56</v>
      </c>
      <c r="G138" s="23">
        <v>66</v>
      </c>
    </row>
    <row r="139" spans="1:7" s="15" customFormat="1">
      <c r="A139" s="22" t="s">
        <v>6</v>
      </c>
      <c r="B139" s="49">
        <v>32</v>
      </c>
      <c r="C139" s="23">
        <v>41</v>
      </c>
      <c r="D139" s="23">
        <v>52</v>
      </c>
      <c r="E139" s="23">
        <v>46</v>
      </c>
      <c r="F139" s="23">
        <v>61</v>
      </c>
      <c r="G139" s="23">
        <v>52</v>
      </c>
    </row>
    <row r="140" spans="1:7" s="15" customFormat="1">
      <c r="A140" s="22" t="s">
        <v>77</v>
      </c>
      <c r="B140" s="49">
        <v>27</v>
      </c>
      <c r="C140" s="23">
        <v>14</v>
      </c>
      <c r="D140" s="23">
        <v>33</v>
      </c>
      <c r="E140" s="23">
        <v>36</v>
      </c>
      <c r="F140" s="23">
        <v>31</v>
      </c>
      <c r="G140" s="23">
        <v>33</v>
      </c>
    </row>
    <row r="141" spans="1:7" s="15" customFormat="1">
      <c r="A141" s="22" t="s">
        <v>78</v>
      </c>
      <c r="B141" s="49">
        <v>8</v>
      </c>
      <c r="C141" s="23">
        <v>12</v>
      </c>
      <c r="D141" s="23">
        <v>11</v>
      </c>
      <c r="E141" s="23">
        <v>9</v>
      </c>
      <c r="F141" s="23">
        <v>23</v>
      </c>
      <c r="G141" s="23">
        <v>23</v>
      </c>
    </row>
    <row r="142" spans="1:7" s="15" customFormat="1">
      <c r="A142" s="22" t="s">
        <v>79</v>
      </c>
      <c r="B142" s="49">
        <v>11</v>
      </c>
      <c r="C142" s="23">
        <v>15</v>
      </c>
      <c r="D142" s="23">
        <v>14</v>
      </c>
      <c r="E142" s="23">
        <v>22</v>
      </c>
      <c r="F142" s="23">
        <v>17</v>
      </c>
      <c r="G142" s="23">
        <v>15</v>
      </c>
    </row>
    <row r="143" spans="1:7" s="15" customFormat="1">
      <c r="A143" s="22" t="s">
        <v>80</v>
      </c>
      <c r="B143" s="49">
        <v>5</v>
      </c>
      <c r="C143" s="23">
        <v>11</v>
      </c>
      <c r="D143" s="23">
        <v>15</v>
      </c>
      <c r="E143" s="23">
        <v>3</v>
      </c>
      <c r="F143" s="23">
        <v>15</v>
      </c>
      <c r="G143" s="23">
        <v>13</v>
      </c>
    </row>
    <row r="144" spans="1:7" s="15" customFormat="1">
      <c r="A144" s="22" t="s">
        <v>7</v>
      </c>
      <c r="B144" s="49">
        <v>3</v>
      </c>
      <c r="C144" s="23">
        <v>8</v>
      </c>
      <c r="D144" s="23">
        <v>8</v>
      </c>
      <c r="E144" s="23">
        <v>7</v>
      </c>
      <c r="F144" s="23">
        <v>1</v>
      </c>
      <c r="G144" s="23">
        <v>2</v>
      </c>
    </row>
    <row r="145" spans="1:7" s="15" customFormat="1">
      <c r="A145" s="22" t="s">
        <v>81</v>
      </c>
      <c r="B145" s="49">
        <v>87</v>
      </c>
      <c r="C145" s="23">
        <v>104</v>
      </c>
      <c r="D145" s="23">
        <v>99</v>
      </c>
      <c r="E145" s="23">
        <v>111</v>
      </c>
      <c r="F145" s="23">
        <v>147</v>
      </c>
      <c r="G145" s="23">
        <v>120</v>
      </c>
    </row>
    <row r="146" spans="1:7" s="15" customFormat="1">
      <c r="A146" s="22" t="s">
        <v>82</v>
      </c>
      <c r="B146" s="49">
        <v>52</v>
      </c>
      <c r="C146" s="23">
        <v>23</v>
      </c>
      <c r="D146" s="23">
        <v>32</v>
      </c>
      <c r="E146" s="23">
        <v>24</v>
      </c>
      <c r="F146" s="23">
        <v>12</v>
      </c>
      <c r="G146" s="23">
        <v>15</v>
      </c>
    </row>
    <row r="147" spans="1:7" s="15" customFormat="1">
      <c r="A147" s="22" t="s">
        <v>83</v>
      </c>
      <c r="B147" s="49">
        <v>43</v>
      </c>
      <c r="C147" s="23">
        <v>41</v>
      </c>
      <c r="D147" s="23">
        <v>75</v>
      </c>
      <c r="E147" s="23">
        <v>68</v>
      </c>
      <c r="F147" s="23">
        <v>76</v>
      </c>
      <c r="G147" s="23">
        <v>61</v>
      </c>
    </row>
    <row r="148" spans="1:7" s="15" customFormat="1">
      <c r="A148" s="22" t="s">
        <v>84</v>
      </c>
      <c r="B148" s="49">
        <v>14</v>
      </c>
      <c r="C148" s="23">
        <v>9</v>
      </c>
      <c r="D148" s="23">
        <v>11</v>
      </c>
      <c r="E148" s="23">
        <v>9</v>
      </c>
      <c r="F148" s="23">
        <v>9</v>
      </c>
      <c r="G148" s="23">
        <v>6</v>
      </c>
    </row>
    <row r="149" spans="1:7" s="15" customFormat="1">
      <c r="A149" s="5" t="s">
        <v>0</v>
      </c>
      <c r="B149" s="42">
        <v>333</v>
      </c>
      <c r="C149" s="6">
        <f t="shared" ref="B149:G149" si="12">SUM(C137:C148)</f>
        <v>340</v>
      </c>
      <c r="D149" s="6">
        <f t="shared" si="12"/>
        <v>457</v>
      </c>
      <c r="E149" s="6">
        <f t="shared" si="12"/>
        <v>436</v>
      </c>
      <c r="F149" s="6">
        <f t="shared" si="12"/>
        <v>544</v>
      </c>
      <c r="G149" s="6">
        <f t="shared" si="12"/>
        <v>479</v>
      </c>
    </row>
    <row r="150" spans="1:7" s="15" customFormat="1">
      <c r="A150" s="35"/>
      <c r="B150" s="45"/>
      <c r="C150" s="18"/>
      <c r="D150" s="18"/>
      <c r="E150" s="18"/>
      <c r="F150" s="18"/>
      <c r="G150" s="18"/>
    </row>
    <row r="151" spans="1:7" s="15" customFormat="1">
      <c r="A151" s="35"/>
      <c r="B151" s="45"/>
      <c r="C151" s="18"/>
      <c r="D151" s="18"/>
      <c r="E151" s="18"/>
      <c r="F151" s="18"/>
      <c r="G151" s="18"/>
    </row>
    <row r="152" spans="1:7" s="15" customFormat="1">
      <c r="A152" s="35"/>
      <c r="B152" s="45"/>
      <c r="C152" s="18"/>
      <c r="D152" s="18"/>
      <c r="E152" s="18"/>
      <c r="F152" s="18"/>
      <c r="G152" s="18"/>
    </row>
    <row r="153" spans="1:7" s="15" customFormat="1">
      <c r="A153" s="35"/>
      <c r="B153" s="45"/>
      <c r="C153" s="18"/>
      <c r="D153" s="18"/>
      <c r="E153" s="18"/>
      <c r="F153" s="18"/>
      <c r="G153" s="18"/>
    </row>
    <row r="154" spans="1:7" s="15" customFormat="1" ht="40.5">
      <c r="A154" s="2" t="s">
        <v>85</v>
      </c>
      <c r="B154" s="45"/>
      <c r="C154" s="18"/>
      <c r="D154" s="18"/>
      <c r="E154" s="18"/>
      <c r="F154" s="18"/>
      <c r="G154" s="18"/>
    </row>
    <row r="155" spans="1:7" s="15" customFormat="1">
      <c r="A155" s="24"/>
      <c r="B155" s="50"/>
      <c r="C155" s="25"/>
      <c r="D155" s="25"/>
      <c r="E155" s="25"/>
      <c r="F155" s="25"/>
      <c r="G155" s="25"/>
    </row>
    <row r="156" spans="1:7" s="15" customFormat="1" ht="15.75">
      <c r="A156" s="3" t="s">
        <v>86</v>
      </c>
      <c r="B156" s="41">
        <f>B$5</f>
        <v>2019</v>
      </c>
      <c r="C156" s="4">
        <f>C$5</f>
        <v>2018</v>
      </c>
      <c r="D156" s="4">
        <f t="shared" ref="D156:G156" si="13">D$5</f>
        <v>2017</v>
      </c>
      <c r="E156" s="4">
        <f t="shared" si="13"/>
        <v>2016</v>
      </c>
      <c r="F156" s="4">
        <f t="shared" si="13"/>
        <v>2015</v>
      </c>
      <c r="G156" s="4">
        <f t="shared" si="13"/>
        <v>2014</v>
      </c>
    </row>
    <row r="157" spans="1:7" s="15" customFormat="1">
      <c r="A157" s="21"/>
      <c r="B157" s="47"/>
      <c r="C157" s="20"/>
      <c r="D157" s="20"/>
      <c r="E157" s="20"/>
      <c r="F157" s="20"/>
      <c r="G157" s="20"/>
    </row>
    <row r="158" spans="1:7" s="15" customFormat="1">
      <c r="A158" s="21"/>
      <c r="B158" s="51"/>
      <c r="C158" s="26"/>
      <c r="D158" s="26"/>
      <c r="E158" s="26"/>
      <c r="F158" s="26"/>
      <c r="G158" s="26"/>
    </row>
    <row r="159" spans="1:7" s="15" customFormat="1">
      <c r="A159" s="36" t="s">
        <v>87</v>
      </c>
      <c r="B159" s="48">
        <v>59</v>
      </c>
      <c r="C159" s="33">
        <v>91</v>
      </c>
      <c r="D159" s="33">
        <v>131</v>
      </c>
      <c r="E159" s="33">
        <v>238</v>
      </c>
      <c r="F159" s="33">
        <v>274</v>
      </c>
      <c r="G159" s="33">
        <v>352</v>
      </c>
    </row>
    <row r="160" spans="1:7" s="15" customFormat="1">
      <c r="A160" s="22" t="s">
        <v>88</v>
      </c>
      <c r="B160" s="49">
        <v>0</v>
      </c>
      <c r="C160" s="23">
        <v>8</v>
      </c>
      <c r="D160" s="23">
        <v>9</v>
      </c>
      <c r="E160" s="23">
        <v>6</v>
      </c>
      <c r="F160" s="23">
        <v>28</v>
      </c>
      <c r="G160" s="23">
        <v>25</v>
      </c>
    </row>
    <row r="161" spans="1:7" s="15" customFormat="1">
      <c r="A161" s="22" t="s">
        <v>89</v>
      </c>
      <c r="B161" s="49">
        <v>0</v>
      </c>
      <c r="C161" s="23">
        <v>7</v>
      </c>
      <c r="D161" s="23">
        <v>9</v>
      </c>
      <c r="E161" s="23">
        <v>2</v>
      </c>
      <c r="F161" s="23">
        <v>20</v>
      </c>
      <c r="G161" s="23">
        <v>11</v>
      </c>
    </row>
    <row r="162" spans="1:7" s="15" customFormat="1">
      <c r="A162" s="22" t="s">
        <v>90</v>
      </c>
      <c r="B162" s="49">
        <v>2</v>
      </c>
      <c r="C162" s="23">
        <v>4</v>
      </c>
      <c r="D162" s="23">
        <v>8</v>
      </c>
      <c r="E162" s="23">
        <v>4</v>
      </c>
      <c r="F162" s="23">
        <v>14</v>
      </c>
      <c r="G162" s="23">
        <v>12</v>
      </c>
    </row>
    <row r="163" spans="1:7">
      <c r="A163" s="22" t="s">
        <v>91</v>
      </c>
      <c r="B163" s="49">
        <v>0</v>
      </c>
      <c r="C163" s="23">
        <v>3</v>
      </c>
      <c r="D163" s="23">
        <v>1</v>
      </c>
      <c r="E163" s="23">
        <v>1</v>
      </c>
      <c r="F163" s="23">
        <v>2</v>
      </c>
      <c r="G163" s="23">
        <v>1</v>
      </c>
    </row>
    <row r="164" spans="1:7" ht="25.5">
      <c r="A164" s="22" t="s">
        <v>92</v>
      </c>
      <c r="B164" s="49">
        <v>11</v>
      </c>
      <c r="C164" s="23">
        <v>42</v>
      </c>
      <c r="D164" s="23">
        <v>21</v>
      </c>
      <c r="E164" s="23" t="s">
        <v>5</v>
      </c>
      <c r="F164" s="34" t="s">
        <v>5</v>
      </c>
      <c r="G164" s="34" t="s">
        <v>5</v>
      </c>
    </row>
    <row r="169" spans="1:7" ht="40.5">
      <c r="A169" s="2" t="s">
        <v>93</v>
      </c>
      <c r="B169" s="39"/>
    </row>
    <row r="170" spans="1:7">
      <c r="A170" s="24"/>
      <c r="B170" s="50"/>
      <c r="C170" s="25"/>
      <c r="D170" s="25"/>
      <c r="E170" s="25"/>
      <c r="F170" s="25"/>
      <c r="G170" s="25"/>
    </row>
    <row r="171" spans="1:7" ht="31.5">
      <c r="A171" s="3" t="s">
        <v>94</v>
      </c>
      <c r="B171" s="41">
        <f>B$5</f>
        <v>2019</v>
      </c>
      <c r="C171" s="4">
        <f>C$5</f>
        <v>2018</v>
      </c>
      <c r="D171" s="4">
        <f t="shared" ref="D171:G171" si="14">D$5</f>
        <v>2017</v>
      </c>
      <c r="E171" s="4">
        <f t="shared" si="14"/>
        <v>2016</v>
      </c>
      <c r="F171" s="4">
        <f t="shared" si="14"/>
        <v>2015</v>
      </c>
      <c r="G171" s="4">
        <f t="shared" si="14"/>
        <v>2014</v>
      </c>
    </row>
    <row r="172" spans="1:7">
      <c r="A172" s="21"/>
      <c r="B172" s="47"/>
      <c r="C172" s="20"/>
      <c r="D172" s="20"/>
      <c r="E172" s="20"/>
      <c r="F172" s="20"/>
      <c r="G172" s="20"/>
    </row>
    <row r="173" spans="1:7">
      <c r="A173" s="21"/>
      <c r="B173" s="47"/>
      <c r="C173" s="20"/>
      <c r="D173" s="20"/>
      <c r="E173" s="20"/>
      <c r="F173" s="20"/>
      <c r="G173" s="20"/>
    </row>
    <row r="174" spans="1:7" s="15" customFormat="1">
      <c r="A174" s="36" t="s">
        <v>75</v>
      </c>
      <c r="B174" s="48">
        <v>1</v>
      </c>
      <c r="C174" s="33">
        <v>0</v>
      </c>
      <c r="D174" s="33">
        <v>2</v>
      </c>
      <c r="E174" s="33">
        <v>4</v>
      </c>
      <c r="F174" s="33">
        <v>0</v>
      </c>
      <c r="G174" s="33">
        <v>4</v>
      </c>
    </row>
    <row r="175" spans="1:7">
      <c r="A175" s="22" t="s">
        <v>76</v>
      </c>
      <c r="B175" s="49">
        <v>8</v>
      </c>
      <c r="C175" s="23">
        <v>4</v>
      </c>
      <c r="D175" s="23">
        <v>5</v>
      </c>
      <c r="E175" s="23">
        <v>12</v>
      </c>
      <c r="F175" s="23">
        <v>11</v>
      </c>
      <c r="G175" s="23">
        <v>4</v>
      </c>
    </row>
    <row r="176" spans="1:7">
      <c r="A176" s="22" t="s">
        <v>6</v>
      </c>
      <c r="B176" s="49">
        <v>1</v>
      </c>
      <c r="C176" s="23">
        <v>1</v>
      </c>
      <c r="D176" s="23">
        <v>1</v>
      </c>
      <c r="E176" s="23">
        <v>2</v>
      </c>
      <c r="F176" s="23">
        <v>0</v>
      </c>
      <c r="G176" s="23">
        <v>0</v>
      </c>
    </row>
    <row r="177" spans="1:7">
      <c r="A177" s="22" t="s">
        <v>77</v>
      </c>
      <c r="B177" s="49">
        <v>3</v>
      </c>
      <c r="C177" s="23">
        <v>3</v>
      </c>
      <c r="D177" s="23">
        <v>7</v>
      </c>
      <c r="E177" s="23">
        <v>13</v>
      </c>
      <c r="F177" s="23">
        <v>8</v>
      </c>
      <c r="G177" s="23">
        <v>9</v>
      </c>
    </row>
    <row r="178" spans="1:7">
      <c r="A178" s="22" t="s">
        <v>78</v>
      </c>
      <c r="B178" s="49">
        <v>3</v>
      </c>
      <c r="C178" s="23">
        <v>2</v>
      </c>
      <c r="D178" s="23">
        <v>1</v>
      </c>
      <c r="E178" s="23">
        <v>3</v>
      </c>
      <c r="F178" s="23">
        <v>2</v>
      </c>
      <c r="G178" s="23">
        <v>3</v>
      </c>
    </row>
    <row r="179" spans="1:7">
      <c r="A179" s="22" t="s">
        <v>79</v>
      </c>
      <c r="B179" s="49">
        <v>2</v>
      </c>
      <c r="C179" s="23">
        <v>0</v>
      </c>
      <c r="D179" s="23">
        <v>0</v>
      </c>
      <c r="E179" s="23">
        <v>2</v>
      </c>
      <c r="F179" s="23">
        <v>0</v>
      </c>
      <c r="G179" s="23">
        <v>0</v>
      </c>
    </row>
    <row r="180" spans="1:7">
      <c r="A180" s="22" t="s">
        <v>80</v>
      </c>
      <c r="B180" s="49">
        <v>1</v>
      </c>
      <c r="C180" s="23">
        <v>0</v>
      </c>
      <c r="D180" s="23">
        <v>0</v>
      </c>
      <c r="E180" s="23">
        <v>1</v>
      </c>
      <c r="F180" s="23">
        <v>0</v>
      </c>
      <c r="G180" s="23">
        <v>0</v>
      </c>
    </row>
    <row r="181" spans="1:7">
      <c r="A181" s="22" t="s">
        <v>7</v>
      </c>
      <c r="B181" s="49">
        <v>0</v>
      </c>
      <c r="C181" s="23">
        <v>3</v>
      </c>
      <c r="D181" s="23">
        <v>2</v>
      </c>
      <c r="E181" s="23">
        <v>10</v>
      </c>
      <c r="F181" s="23">
        <v>3</v>
      </c>
      <c r="G181" s="23">
        <v>5</v>
      </c>
    </row>
    <row r="182" spans="1:7">
      <c r="A182" s="22" t="s">
        <v>95</v>
      </c>
      <c r="B182" s="49">
        <v>9</v>
      </c>
      <c r="C182" s="23">
        <v>2</v>
      </c>
      <c r="D182" s="23">
        <v>6</v>
      </c>
      <c r="E182" s="23">
        <v>10</v>
      </c>
      <c r="F182" s="23">
        <v>8</v>
      </c>
      <c r="G182" s="23">
        <v>4</v>
      </c>
    </row>
    <row r="183" spans="1:7">
      <c r="A183" s="22" t="s">
        <v>96</v>
      </c>
      <c r="B183" s="49">
        <v>0</v>
      </c>
      <c r="C183" s="23">
        <v>1</v>
      </c>
      <c r="D183" s="23">
        <v>3</v>
      </c>
      <c r="E183" s="23">
        <v>1</v>
      </c>
      <c r="F183" s="23">
        <v>1</v>
      </c>
      <c r="G183" s="23">
        <v>2</v>
      </c>
    </row>
    <row r="184" spans="1:7">
      <c r="A184" s="22" t="s">
        <v>83</v>
      </c>
      <c r="B184" s="49">
        <v>1</v>
      </c>
      <c r="C184" s="23">
        <v>4</v>
      </c>
      <c r="D184" s="23">
        <v>2</v>
      </c>
      <c r="E184" s="23">
        <v>3</v>
      </c>
      <c r="F184" s="23">
        <v>5</v>
      </c>
      <c r="G184" s="23">
        <v>3</v>
      </c>
    </row>
    <row r="185" spans="1:7">
      <c r="A185" s="22" t="s">
        <v>84</v>
      </c>
      <c r="B185" s="49">
        <v>1</v>
      </c>
      <c r="C185" s="23">
        <v>0</v>
      </c>
      <c r="D185" s="23">
        <v>0</v>
      </c>
      <c r="E185" s="23">
        <v>0</v>
      </c>
      <c r="F185" s="23">
        <v>0</v>
      </c>
      <c r="G185" s="23">
        <v>0</v>
      </c>
    </row>
    <row r="186" spans="1:7">
      <c r="A186" s="5" t="s">
        <v>0</v>
      </c>
      <c r="B186" s="42">
        <v>30</v>
      </c>
      <c r="C186" s="6">
        <f t="shared" ref="B186:G186" si="15">SUM(C174:C185)</f>
        <v>20</v>
      </c>
      <c r="D186" s="6">
        <f t="shared" si="15"/>
        <v>29</v>
      </c>
      <c r="E186" s="6">
        <f t="shared" si="15"/>
        <v>61</v>
      </c>
      <c r="F186" s="6">
        <f t="shared" si="15"/>
        <v>38</v>
      </c>
      <c r="G186" s="6">
        <f t="shared" si="15"/>
        <v>34</v>
      </c>
    </row>
    <row r="188" spans="1:7" ht="15.75">
      <c r="A188" s="3" t="s">
        <v>97</v>
      </c>
      <c r="B188" s="41">
        <f>B$5</f>
        <v>2019</v>
      </c>
      <c r="C188" s="4">
        <f>C$5</f>
        <v>2018</v>
      </c>
      <c r="D188" s="4">
        <f t="shared" ref="D188:G188" si="16">D$5</f>
        <v>2017</v>
      </c>
      <c r="E188" s="4">
        <f t="shared" si="16"/>
        <v>2016</v>
      </c>
      <c r="F188" s="4">
        <f t="shared" si="16"/>
        <v>2015</v>
      </c>
      <c r="G188" s="4">
        <f t="shared" si="16"/>
        <v>2014</v>
      </c>
    </row>
    <row r="189" spans="1:7">
      <c r="A189" s="21"/>
      <c r="B189" s="47"/>
      <c r="C189" s="20"/>
      <c r="D189" s="20"/>
      <c r="E189" s="20"/>
      <c r="F189" s="20"/>
      <c r="G189" s="20"/>
    </row>
    <row r="190" spans="1:7">
      <c r="A190" s="21"/>
      <c r="B190" s="47"/>
      <c r="C190" s="20"/>
      <c r="D190" s="20"/>
      <c r="E190" s="20"/>
      <c r="F190" s="20"/>
      <c r="G190" s="20"/>
    </row>
    <row r="191" spans="1:7" s="15" customFormat="1">
      <c r="A191" s="36" t="s">
        <v>22</v>
      </c>
      <c r="B191" s="48">
        <v>20</v>
      </c>
      <c r="C191" s="33">
        <v>9</v>
      </c>
      <c r="D191" s="33">
        <v>11</v>
      </c>
      <c r="E191" s="33">
        <v>9</v>
      </c>
      <c r="F191" s="33">
        <v>3</v>
      </c>
      <c r="G191" s="33">
        <v>13</v>
      </c>
    </row>
    <row r="192" spans="1:7">
      <c r="A192" s="22" t="s">
        <v>26</v>
      </c>
      <c r="B192" s="49">
        <v>3</v>
      </c>
      <c r="C192" s="23">
        <v>5</v>
      </c>
      <c r="D192" s="23">
        <v>8</v>
      </c>
      <c r="E192" s="23">
        <v>20</v>
      </c>
      <c r="F192" s="23">
        <v>20</v>
      </c>
      <c r="G192" s="23">
        <v>11</v>
      </c>
    </row>
    <row r="193" spans="1:7">
      <c r="A193" s="22" t="s">
        <v>33</v>
      </c>
      <c r="B193" s="49">
        <v>7</v>
      </c>
      <c r="C193" s="23">
        <v>6</v>
      </c>
      <c r="D193" s="23">
        <v>10</v>
      </c>
      <c r="E193" s="23">
        <v>2</v>
      </c>
      <c r="F193" s="23">
        <v>15</v>
      </c>
      <c r="G193" s="23">
        <v>10</v>
      </c>
    </row>
    <row r="194" spans="1:7">
      <c r="A194" s="5" t="s">
        <v>0</v>
      </c>
      <c r="B194" s="42">
        <v>30</v>
      </c>
      <c r="C194" s="6">
        <f t="shared" ref="B194:G194" si="17">SUM(C191:C193)</f>
        <v>20</v>
      </c>
      <c r="D194" s="6">
        <f t="shared" si="17"/>
        <v>29</v>
      </c>
      <c r="E194" s="6">
        <f t="shared" si="17"/>
        <v>31</v>
      </c>
      <c r="F194" s="6">
        <f t="shared" si="17"/>
        <v>38</v>
      </c>
      <c r="G194" s="6">
        <f t="shared" si="17"/>
        <v>34</v>
      </c>
    </row>
    <row r="199" spans="1:7" ht="60.75">
      <c r="A199" s="2" t="s">
        <v>98</v>
      </c>
      <c r="B199" s="39"/>
    </row>
    <row r="200" spans="1:7">
      <c r="A200" s="19"/>
      <c r="B200" s="39"/>
    </row>
    <row r="201" spans="1:7" ht="15.75">
      <c r="A201" s="3" t="s">
        <v>99</v>
      </c>
      <c r="B201" s="41">
        <f>B$5</f>
        <v>2019</v>
      </c>
      <c r="C201" s="4">
        <f>C$5</f>
        <v>2018</v>
      </c>
      <c r="D201" s="4">
        <f t="shared" ref="D201:G201" si="18">D$5</f>
        <v>2017</v>
      </c>
      <c r="E201" s="4">
        <f t="shared" si="18"/>
        <v>2016</v>
      </c>
      <c r="F201" s="4">
        <f t="shared" si="18"/>
        <v>2015</v>
      </c>
      <c r="G201" s="4">
        <f t="shared" si="18"/>
        <v>2014</v>
      </c>
    </row>
    <row r="202" spans="1:7">
      <c r="A202" s="21"/>
      <c r="B202" s="47"/>
      <c r="C202" s="20"/>
      <c r="D202" s="20"/>
      <c r="E202" s="20"/>
      <c r="F202" s="20"/>
      <c r="G202" s="20"/>
    </row>
    <row r="203" spans="1:7">
      <c r="A203" s="21"/>
      <c r="B203" s="47"/>
      <c r="C203" s="20"/>
      <c r="D203" s="20"/>
      <c r="E203" s="20"/>
      <c r="F203" s="20"/>
      <c r="G203" s="20"/>
    </row>
    <row r="204" spans="1:7" s="15" customFormat="1">
      <c r="A204" s="36" t="s">
        <v>100</v>
      </c>
      <c r="B204" s="48">
        <v>42</v>
      </c>
      <c r="C204" s="33">
        <v>31</v>
      </c>
      <c r="D204" s="33">
        <v>81</v>
      </c>
      <c r="E204" s="33" t="s">
        <v>3</v>
      </c>
      <c r="F204" s="33" t="s">
        <v>3</v>
      </c>
      <c r="G204" s="33" t="s">
        <v>3</v>
      </c>
    </row>
    <row r="205" spans="1:7">
      <c r="A205" s="22" t="s">
        <v>41</v>
      </c>
      <c r="B205" s="49">
        <v>41</v>
      </c>
      <c r="C205" s="23">
        <v>53</v>
      </c>
      <c r="D205" s="23">
        <v>86</v>
      </c>
      <c r="E205" s="23" t="s">
        <v>3</v>
      </c>
      <c r="F205" s="23" t="s">
        <v>3</v>
      </c>
      <c r="G205" s="23" t="s">
        <v>3</v>
      </c>
    </row>
    <row r="206" spans="1:7">
      <c r="A206" s="22" t="s">
        <v>101</v>
      </c>
      <c r="B206" s="49">
        <v>0</v>
      </c>
      <c r="C206" s="23">
        <v>3</v>
      </c>
      <c r="D206" s="23">
        <v>2</v>
      </c>
      <c r="E206" s="23" t="s">
        <v>3</v>
      </c>
      <c r="F206" s="23" t="s">
        <v>3</v>
      </c>
      <c r="G206" s="23" t="s">
        <v>3</v>
      </c>
    </row>
    <row r="207" spans="1:7">
      <c r="A207" s="5" t="s">
        <v>0</v>
      </c>
      <c r="B207" s="43">
        <v>83</v>
      </c>
      <c r="C207" s="9">
        <f>SUM(C204:C206)</f>
        <v>87</v>
      </c>
      <c r="D207" s="9">
        <f>SUM(D204:D206)</f>
        <v>169</v>
      </c>
      <c r="E207" s="9" t="s">
        <v>3</v>
      </c>
      <c r="F207" s="9" t="s">
        <v>3</v>
      </c>
      <c r="G207" s="9" t="s">
        <v>3</v>
      </c>
    </row>
    <row r="208" spans="1:7" ht="25.5">
      <c r="A208" s="22" t="s">
        <v>102</v>
      </c>
      <c r="B208" s="49">
        <v>3</v>
      </c>
      <c r="C208" s="23">
        <v>7</v>
      </c>
      <c r="D208" s="23">
        <v>21</v>
      </c>
      <c r="E208" s="23" t="s">
        <v>3</v>
      </c>
      <c r="F208" s="23" t="s">
        <v>3</v>
      </c>
      <c r="G208" s="23" t="s">
        <v>3</v>
      </c>
    </row>
    <row r="209" spans="1:7" ht="25.5">
      <c r="A209" s="22" t="s">
        <v>103</v>
      </c>
      <c r="B209" s="49">
        <v>0</v>
      </c>
      <c r="C209" s="23">
        <v>3</v>
      </c>
      <c r="D209" s="23">
        <v>8</v>
      </c>
      <c r="E209" s="23" t="s">
        <v>3</v>
      </c>
      <c r="F209" s="23" t="s">
        <v>3</v>
      </c>
      <c r="G209" s="23" t="s">
        <v>3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ma Projekt Dokument" ma:contentTypeID="0x0101002232FB31B5D2429FADE8EE170F84E94A0035252262AC74C340AED2484212E2BCA3" ma:contentTypeVersion="0" ma:contentTypeDescription="Repräsentiert ein Finma Projekt Dokument" ma:contentTypeScope="" ma:versionID="b0a78c488955ad3881a91df530a11ca6">
  <xsd:schema xmlns:xsd="http://www.w3.org/2001/XMLSchema" xmlns:xs="http://www.w3.org/2001/XMLSchema" xmlns:p="http://schemas.microsoft.com/office/2006/metadata/properties" xmlns:ns2="033a9560-250f-4218-8c7b-f5995410fcfb" xmlns:ns3="A174E549-536E-478A-BFA7-D5F84841562B" xmlns:ns4="http://schemas.microsoft.com/sharepoint/v3/fields" targetNamespace="http://schemas.microsoft.com/office/2006/metadata/properties" ma:root="true" ma:fieldsID="17da9f379187451b3360dd003880fb10" ns2:_="" ns3:_="" ns4:_="">
    <xsd:import namespace="033a9560-250f-4218-8c7b-f5995410fcfb"/>
    <xsd:import namespace="A174E549-536E-478A-BFA7-D5F84841562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Nr" minOccurs="0"/>
                <xsd:element ref="ns3:Projectname" minOccurs="0"/>
                <xsd:element ref="ns4:OSP_Note" minOccurs="0"/>
                <xsd:element ref="ns4:DocumentStatus_Note" minOccurs="0"/>
                <xsd:element ref="ns3:FinalDocument" minOccurs="0"/>
                <xsd:element ref="ns3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a9560-250f-4218-8c7b-f5995410fc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E549-536E-478A-BFA7-D5F84841562B" elementFormDefault="qualified">
    <xsd:import namespace="http://schemas.microsoft.com/office/2006/documentManagement/types"/>
    <xsd:import namespace="http://schemas.microsoft.com/office/infopath/2007/PartnerControls"/>
    <xsd:element name="ProjectNr" ma:index="11" nillable="true" ma:displayName="Projekt-Nr." ma:internalName="ProjectNr" ma:readOnly="true">
      <xsd:simpleType>
        <xsd:restriction base="dms:Text"/>
      </xsd:simpleType>
    </xsd:element>
    <xsd:element name="Projectname" ma:index="12" nillable="true" ma:displayName="Projektname" ma:internalName="Projectname" ma:readOnly="true">
      <xsd:simpleType>
        <xsd:restriction base="dms:Text"/>
      </xsd:simpleType>
    </xsd:element>
    <xsd:element name="FinalDocument" ma:index="17" nillable="true" ma:displayName="Finales Dokument" ma:internalName="FinalDocument" ma:readOnly="false">
      <xsd:simpleType>
        <xsd:restriction base="dms:Boolean"/>
      </xsd:simpleType>
    </xsd:element>
    <xsd:element name="DocumentDate" ma:index="18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OSP_Note" ma:index="14" nillable="true" ma:taxonomy="true" ma:internalName="OSP_Note" ma:taxonomyFieldName="OSP" ma:displayName="Ordnungssystemposition" ma:readOnly="false" ma:fieldId="{47fc1aad-a32f-4b87-b398-8d261b0da966}" ma:sspId="1614e331-078d-4830-aac2-889f77d1de05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_Note" ma:index="16" nillable="true" ma:displayName="DocumentStatus_Note" ma:hidden="true" ma:internalName="DocumentStatus_Not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ame xmlns="A174E549-536E-478A-BFA7-D5F84841562B">Geschäftsbericht 2019 </Projectname>
    <_dlc_DocId xmlns="033a9560-250f-4218-8c7b-f5995410fcfb">ECZ4ZH7NWRVS-1939239469-739</_dlc_DocId>
    <_dlc_DocIdUrl xmlns="033a9560-250f-4218-8c7b-f5995410fcfb">
      <Url>https://dok.finma.ch/sites/2043-PR/_layouts/15/DocIdRedir.aspx?ID=ECZ4ZH7NWRVS-1939239469-739</Url>
      <Description>ECZ4ZH7NWRVS-1939239469-739</Description>
    </_dlc_DocIdUrl>
    <ProjectNr xmlns="A174E549-536E-478A-BFA7-D5F84841562B">2043</ProjectNr>
    <FinalDocument xmlns="A174E549-536E-478A-BFA7-D5F84841562B">false</FinalDocument>
    <DocumentDate xmlns="A174E549-536E-478A-BFA7-D5F84841562B">2019-12-11T23:00:00+00:00</DocumentDate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041.2 Veröffentlichte Publikationen</TermName>
          <TermId xmlns="http://schemas.microsoft.com/office/infopath/2007/PartnerControls">9835b65c-d007-41d1-92be-01c405ffc9cf</TermId>
        </TermInfo>
      </Terms>
    </OSP_Note>
    <DocumentStatus_Note xmlns="http://schemas.microsoft.com/sharepoint/v3/fields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02D17-2D55-4FB0-AC11-65FD43D764E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C17FB8-76E1-4DC8-9E55-345CC0477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a9560-250f-4218-8c7b-f5995410fcfb"/>
    <ds:schemaRef ds:uri="A174E549-536E-478A-BFA7-D5F84841562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6C1F8-3284-4BEF-9038-BBAC549C1C5A}">
  <ds:schemaRefs>
    <ds:schemaRef ds:uri="A174E549-536E-478A-BFA7-D5F84841562B"/>
    <ds:schemaRef ds:uri="http://purl.org/dc/elements/1.1/"/>
    <ds:schemaRef ds:uri="http://schemas.microsoft.com/office/2006/metadata/properties"/>
    <ds:schemaRef ds:uri="033a9560-250f-4218-8c7b-f5995410fc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3F845F0-8EFF-48E4-A316-D2D4D8E804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Stämpfli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Frauchiger Daniel</dc:creator>
  <cp:lastModifiedBy>Reinwand Monika</cp:lastModifiedBy>
  <dcterms:created xsi:type="dcterms:W3CDTF">2019-12-06T10:00:13Z</dcterms:created>
  <dcterms:modified xsi:type="dcterms:W3CDTF">2020-03-24T11:10:27Z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0x0101002232FB31B5D2429FADE8EE170F84E94A0035252262AC74C340AED2484212E2BCA3</vt:lpwstr>
  </property>
  <property fmtid="{D5CDD505-2E9C-101B-9397-08002B2CF9AE}" pid="3" name="OSP">
    <vt:i4>3</vt:i4>
  </property>
  <property fmtid="{D5CDD505-2E9C-101B-9397-08002B2CF9AE}" pid="4" name="_dlc_DocIdItemGuid">
    <vt:lpwstr>620d52c1-be3a-4da8-8975-eee6edc811e0</vt:lpwstr>
  </property>
  <property fmtid="{D5CDD505-2E9C-101B-9397-08002B2CF9AE}" pid="5" name="DocumentStatus">
    <vt:lpwstr>2</vt:lpwstr>
  </property>
</Properties>
</file>