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0D0E5A8-4970-4202-86D3-874380C9D7C4}" xr6:coauthVersionLast="47" xr6:coauthVersionMax="47" xr10:uidLastSave="{00000000-0000-0000-0000-000000000000}"/>
  <bookViews>
    <workbookView xWindow="2520" yWindow="255" windowWidth="46035" windowHeight="17790" xr2:uid="{00000000-000D-0000-FFFF-FFFF00000000}"/>
  </bookViews>
  <sheets>
    <sheet name="Key Metrics 2023" sheetId="16" r:id="rId1"/>
  </sheets>
  <definedNames>
    <definedName name="_xlnm.Print_Area" localSheetId="0">'Key Metrics 2023'!$A$1:$T$57</definedName>
    <definedName name="_xlnm.Print_Titles" localSheetId="0">'Key Metrics 2023'!$6:$7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9" i="16"/>
</calcChain>
</file>

<file path=xl/sharedStrings.xml><?xml version="1.0" encoding="utf-8"?>
<sst xmlns="http://schemas.openxmlformats.org/spreadsheetml/2006/main" count="111" uniqueCount="87">
  <si>
    <t>Name</t>
  </si>
  <si>
    <t>Ersparniskasse Affoltern i.E. AG</t>
  </si>
  <si>
    <t>Burgerliche Ersparniskasse Bern, Genossenschaft</t>
  </si>
  <si>
    <t>Spar- und Leihkasse Frutigen AG</t>
  </si>
  <si>
    <t>Caisse d'Epargne de Nyon société coopérative</t>
  </si>
  <si>
    <t>Ersparniskasse Schaffhausen AG</t>
  </si>
  <si>
    <t>Caisse d'Epargne d'Aubonne société coopérative</t>
  </si>
  <si>
    <t>Bank EEK AG</t>
  </si>
  <si>
    <t>Regiobank Männedorf AG</t>
  </si>
  <si>
    <t>BBO Bank Brienz Oberhasli AG</t>
  </si>
  <si>
    <t>Caisse d'Epargne de Cossonay société coopérative</t>
  </si>
  <si>
    <t>Spar- und Leihkasse Bucheggberg AG</t>
  </si>
  <si>
    <t>SPAR + LEIHKASSE GÜRBETAL AG</t>
  </si>
  <si>
    <t>Bank SLM AG</t>
  </si>
  <si>
    <t>Bank Gantrisch Genossenschaft</t>
  </si>
  <si>
    <t>Sparkasse Schwyz AG</t>
  </si>
  <si>
    <t>Ersparniskasse Speicher</t>
  </si>
  <si>
    <t>Bernerland Bank AG</t>
  </si>
  <si>
    <t>Alternative Bank Schweiz AG</t>
  </si>
  <si>
    <t>Spar- und Leihkasse Wynigen AG</t>
  </si>
  <si>
    <t>Società Bancaria Ticinese SA</t>
  </si>
  <si>
    <t>LF FINANCE (SUISSE) SA</t>
  </si>
  <si>
    <t>Bank Leerau Genossenschaft</t>
  </si>
  <si>
    <t>Leihkasse Stammheim AG</t>
  </si>
  <si>
    <t>Bank in Zuzwil AG</t>
  </si>
  <si>
    <t>Bondpartners S.A.</t>
  </si>
  <si>
    <t>CREDIT MUTUEL DE LA VALLEE SA</t>
  </si>
  <si>
    <t>Bank Thalwil Genossenschaft</t>
  </si>
  <si>
    <t>BankMed (Suisse) SA</t>
  </si>
  <si>
    <t>Trafina Privatbank AG</t>
  </si>
  <si>
    <t>Privatbank Von Graffenried AG</t>
  </si>
  <si>
    <t>AEK BANK 1826 Genossenschaft</t>
  </si>
  <si>
    <t>Goldman Sachs Bank AG</t>
  </si>
  <si>
    <t>Banque Algérienne du Commerce Extérieur SA</t>
  </si>
  <si>
    <t>Citibank (Switzerland) AG</t>
  </si>
  <si>
    <t>Banque Bonhôte &amp; Cie SA</t>
  </si>
  <si>
    <t>Private Client Bank AG</t>
  </si>
  <si>
    <t>Genossenschaft EEK Beteiligungen</t>
  </si>
  <si>
    <t>Hottinger AG</t>
  </si>
  <si>
    <t>MG Finance SA</t>
  </si>
  <si>
    <t>acrevis Bank AG</t>
  </si>
  <si>
    <t>Aquila AG</t>
  </si>
  <si>
    <t>JL Securities SA</t>
  </si>
  <si>
    <t>Globalance Bank AG</t>
  </si>
  <si>
    <t>Zähringer Privatbank AG</t>
  </si>
  <si>
    <t>Burgergemeinde Bern, DC Bank Deposito-Cassa der Stadt Bern</t>
  </si>
  <si>
    <t>1. Quartal</t>
  </si>
  <si>
    <t>2. Quartal</t>
  </si>
  <si>
    <t>3. Quartal</t>
  </si>
  <si>
    <t>4. Quartal</t>
  </si>
  <si>
    <r>
      <t xml:space="preserve">Kategorie </t>
    </r>
    <r>
      <rPr>
        <b/>
        <vertAlign val="superscript"/>
        <sz val="8"/>
        <color theme="1"/>
        <rFont val="Arial"/>
        <family val="2"/>
      </rPr>
      <t>1)</t>
    </r>
  </si>
  <si>
    <t>Anrechenbare Eigenmittel</t>
  </si>
  <si>
    <t>davon hartes Kernkapital (CET1)</t>
  </si>
  <si>
    <t>davon Kernkapital (T1)</t>
  </si>
  <si>
    <t>LCR</t>
  </si>
  <si>
    <t>Zähler der LCR (HQLA)</t>
  </si>
  <si>
    <t>Nenner der LCR (Net Outflow)</t>
  </si>
  <si>
    <t>in TCHF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</si>
  <si>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</si>
  <si>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</si>
  <si>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</si>
  <si>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</si>
  <si>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</si>
  <si>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</si>
  <si>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</si>
  <si>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</si>
  <si>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</si>
  <si>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</si>
  <si>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</si>
  <si>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</si>
  <si>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</si>
  <si>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</si>
  <si>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</si>
  <si>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</si>
  <si>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</si>
  <si>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</si>
  <si>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</si>
  <si>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Mindest-
eigenmittel (T1)</t>
  </si>
  <si>
    <t>Spalte20</t>
  </si>
  <si>
    <t>Vereinfachte Leverage
Ratio</t>
  </si>
  <si>
    <t>Gesamt-
engagement vereinfacht</t>
  </si>
  <si>
    <t>FINMA-Publikation von Key Metrics 2023 - Kleinbankenregime</t>
  </si>
  <si>
    <t>Offenlegung gemäss Rundschreiben "Offenlegung - Banken" per 31.12.2023</t>
  </si>
  <si>
    <r>
      <t>1)</t>
    </r>
    <r>
      <rPr>
        <sz val="7"/>
        <rFont val="Arial"/>
        <family val="2"/>
      </rPr>
      <t xml:space="preserve"> Die Kategorie nach BankV Art. 2 Abs. 2 bezieht sich auf den Stichtag 31.12.2023.</t>
    </r>
  </si>
  <si>
    <t>Banco Itaú (Suisse) SA</t>
  </si>
  <si>
    <t>Banque Thaler SA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</si>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</sst>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9" fontId="3" fillId="0" borderId="0" xfId="0" applyNumberFormat="1" applyFont="1"/>
    <xf numFmtId="0" fontId="4" fillId="0" borderId="0" xfId="0" applyFont="1" applyFill="1" applyBorder="1" applyAlignment="1" applyProtection="1">
      <alignment horizontal="left" vertical="center"/>
    </xf>
    <xf numFmtId="3" fontId="3" fillId="0" borderId="0" xfId="0" applyNumberFormat="1" applyFont="1" applyBorder="1" applyAlignment="1" applyProtection="1">
      <alignment horizontal="right" vertical="center"/>
    </xf>
    <xf numFmtId="9" fontId="0" fillId="0" borderId="0" xfId="0" applyNumberFormat="1" applyFont="1" applyBorder="1" applyAlignment="1" applyProtection="1">
      <alignment vertical="center"/>
    </xf>
    <xf numFmtId="0" fontId="7" fillId="0" borderId="0" xfId="2" applyFont="1" applyFill="1" applyBorder="1" applyAlignment="1" applyProtection="1"/>
    <xf numFmtId="0" fontId="5" fillId="0" borderId="0" xfId="0" applyFont="1" applyAlignment="1">
      <alignment wrapText="1"/>
    </xf>
    <xf numFmtId="0" fontId="7" fillId="0" borderId="0" xfId="2" applyFont="1" applyFill="1" applyBorder="1" applyAlignment="1" applyProtection="1">
      <alignment horizontal="right" wrapText="1"/>
    </xf>
    <xf numFmtId="164" fontId="7" fillId="0" borderId="0" xfId="1" applyNumberFormat="1" applyFont="1" applyFill="1" applyBorder="1" applyAlignment="1" applyProtection="1">
      <alignment horizontal="right" wrapText="1"/>
    </xf>
    <xf numFmtId="9" fontId="7" fillId="0" borderId="0" xfId="1" applyNumberFormat="1" applyFont="1" applyFill="1" applyBorder="1" applyAlignment="1" applyProtection="1">
      <alignment horizontal="right" wrapText="1"/>
    </xf>
    <xf numFmtId="9" fontId="7" fillId="0" borderId="1" xfId="1" applyNumberFormat="1" applyFont="1" applyFill="1" applyBorder="1" applyAlignment="1" applyProtection="1">
      <alignment horizontal="right" wrapText="1"/>
    </xf>
    <xf numFmtId="9" fontId="7" fillId="0" borderId="2" xfId="1" applyNumberFormat="1" applyFont="1" applyFill="1" applyBorder="1" applyAlignment="1" applyProtection="1">
      <alignment horizontal="right" wrapText="1"/>
    </xf>
    <xf numFmtId="9" fontId="3" fillId="0" borderId="0" xfId="0" applyNumberFormat="1" applyFont="1" applyBorder="1" applyAlignment="1" applyProtection="1">
      <alignment vertical="center"/>
    </xf>
    <xf numFmtId="9" fontId="3" fillId="0" borderId="1" xfId="0" applyNumberFormat="1" applyFont="1" applyBorder="1"/>
    <xf numFmtId="3" fontId="3" fillId="0" borderId="2" xfId="0" applyNumberFormat="1" applyFont="1" applyBorder="1" applyAlignment="1" applyProtection="1">
      <alignment horizontal="right" vertical="center"/>
    </xf>
    <xf numFmtId="9" fontId="3" fillId="0" borderId="0" xfId="0" applyNumberFormat="1" applyFont="1" applyBorder="1"/>
    <xf numFmtId="3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164" fontId="3" fillId="0" borderId="3" xfId="0" applyNumberFormat="1" applyFont="1" applyBorder="1"/>
    <xf numFmtId="9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9" fontId="5" fillId="0" borderId="0" xfId="0" applyNumberFormat="1" applyFont="1" applyBorder="1" applyAlignment="1">
      <alignment horizontal="center"/>
    </xf>
    <xf numFmtId="164" fontId="3" fillId="0" borderId="0" xfId="1" applyNumberFormat="1" applyFont="1"/>
    <xf numFmtId="3" fontId="11" fillId="0" borderId="0" xfId="0" applyNumberFormat="1" applyFont="1"/>
    <xf numFmtId="9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3" fontId="7" fillId="0" borderId="0" xfId="2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9" fontId="11" fillId="0" borderId="0" xfId="0" applyNumberFormat="1" applyFont="1" applyAlignment="1">
      <alignment horizontal="left" vertical="center"/>
    </xf>
    <xf numFmtId="165" fontId="3" fillId="0" borderId="0" xfId="3" applyNumberFormat="1" applyFont="1"/>
    <xf numFmtId="9" fontId="5" fillId="0" borderId="1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center" wrapText="1"/>
    </xf>
  </cellXfs>
  <cellStyles count="4">
    <cellStyle name="Komma" xfId="3" builtinId="3"/>
    <cellStyle name="Prozent" xfId="1" builtinId="5"/>
    <cellStyle name="Standard" xfId="0" builtinId="0"/>
    <cellStyle name="Standard_Tabelle2" xfId="2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border outline="0">
        <left style="thin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outline="0">
        <right style="thin">
          <color theme="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94496</xdr:colOff>
      <xdr:row>0</xdr:row>
      <xdr:rowOff>60236</xdr:rowOff>
    </xdr:from>
    <xdr:to>
      <xdr:col>13</xdr:col>
      <xdr:colOff>389282</xdr:colOff>
      <xdr:row>3</xdr:row>
      <xdr:rowOff>198784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609971" y="60236"/>
          <a:ext cx="3180861" cy="9576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 b="1" u="sng">
              <a:latin typeface="Arial" panose="020B0604020202020204" pitchFamily="34" charset="0"/>
              <a:cs typeface="Arial" panose="020B0604020202020204" pitchFamily="34" charset="0"/>
            </a:rPr>
            <a:t>Legende</a:t>
          </a:r>
        </a:p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CET1</a:t>
          </a:r>
          <a:r>
            <a:rPr lang="de-CH" sz="800" baseline="0">
              <a:latin typeface="Arial" panose="020B0604020202020204" pitchFamily="34" charset="0"/>
              <a:cs typeface="Arial" panose="020B0604020202020204" pitchFamily="34" charset="0"/>
            </a:rPr>
            <a:t> : Hartes Kernkapital</a:t>
          </a:r>
        </a:p>
        <a:p>
          <a:r>
            <a:rPr lang="de-CH" sz="800" baseline="0">
              <a:latin typeface="Arial" panose="020B0604020202020204" pitchFamily="34" charset="0"/>
              <a:cs typeface="Arial" panose="020B0604020202020204" pitchFamily="34" charset="0"/>
            </a:rPr>
            <a:t>T1: Kernkapital (Tier 1)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HQLA: Total der qualitativ hochwertigen</a:t>
          </a:r>
          <a:r>
            <a:rPr lang="de-CH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liquiden Aktiven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e-CH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LCR: Quote für kurzfristige Liquidität (Liquidity Coverage Ratio)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aseline="0">
              <a:latin typeface="Arial" panose="020B0604020202020204" pitchFamily="34" charset="0"/>
              <a:cs typeface="Arial" panose="020B0604020202020204" pitchFamily="34" charset="0"/>
            </a:rPr>
            <a:t>Vereinfachte Leverage Ratio: Ungewichtete Kapitalquote</a:t>
          </a:r>
        </a:p>
        <a:p>
          <a:r>
            <a:rPr lang="de-CH" sz="800" baseline="0">
              <a:latin typeface="Arial" panose="020B0604020202020204" pitchFamily="34" charset="0"/>
              <a:cs typeface="Arial" panose="020B0604020202020204" pitchFamily="34" charset="0"/>
            </a:rPr>
            <a:t>Net Outflow: Total des Nettomittelabflusses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8:T55" totalsRowShown="0" headerRowDxfId="21" dataDxfId="20">
  <autoFilter ref="A8:T55" xr:uid="{00000000-0009-0000-0100-000001000000}"/>
  <sortState xmlns:xlrd2="http://schemas.microsoft.com/office/spreadsheetml/2017/richdata2" ref="A9:T55">
    <sortCondition ref="A8:A55"/>
  </sortState>
  <tableColumns count="20">
    <tableColumn id="1" xr3:uid="{00000000-0010-0000-0000-000001000000}" name="Spalte1" dataDxfId="19"/>
    <tableColumn id="2" xr3:uid="{00000000-0010-0000-0000-000002000000}" name="Spalte2" dataDxfId="18"/>
    <tableColumn id="3" xr3:uid="{00000000-0010-0000-0000-000003000000}" name="Spalte3" dataDxfId="17"/>
    <tableColumn id="4" xr3:uid="{00000000-0010-0000-0000-000004000000}" name="Spalte4" dataDxfId="16"/>
    <tableColumn id="5" xr3:uid="{00000000-0010-0000-0000-000005000000}" name="Spalte5" dataDxfId="15"/>
    <tableColumn id="6" xr3:uid="{00000000-0010-0000-0000-000006000000}" name="Spalte6" dataDxfId="14"/>
    <tableColumn id="15" xr3:uid="{00000000-0010-0000-0000-00000F000000}" name="Spalte7" dataDxfId="13"/>
    <tableColumn id="16" xr3:uid="{00000000-0010-0000-0000-000010000000}" name="Spalte8" dataDxfId="12"/>
    <tableColumn id="17" xr3:uid="{00000000-0010-0000-0000-000011000000}" name="Spalte9" dataDxfId="11"/>
    <tableColumn id="18" xr3:uid="{00000000-0010-0000-0000-000012000000}" name="Spalte10" dataDxfId="10"/>
    <tableColumn id="19" xr3:uid="{00000000-0010-0000-0000-000013000000}" name="Spalte11" dataDxfId="9"/>
    <tableColumn id="20" xr3:uid="{00000000-0010-0000-0000-000014000000}" name="Spalte12" dataDxfId="8"/>
    <tableColumn id="21" xr3:uid="{00000000-0010-0000-0000-000015000000}" name="Spalte13" dataDxfId="7"/>
    <tableColumn id="22" xr3:uid="{00000000-0010-0000-0000-000016000000}" name="Spalte14" dataDxfId="6"/>
    <tableColumn id="23" xr3:uid="{00000000-0010-0000-0000-000017000000}" name="Spalte15" dataDxfId="5"/>
    <tableColumn id="24" xr3:uid="{00000000-0010-0000-0000-000018000000}" name="Spalte16" dataDxfId="4"/>
    <tableColumn id="25" xr3:uid="{00000000-0010-0000-0000-000019000000}" name="Spalte17" dataDxfId="3"/>
    <tableColumn id="26" xr3:uid="{00000000-0010-0000-0000-00001A000000}" name="Spalte18" dataDxfId="2"/>
    <tableColumn id="27" xr3:uid="{00000000-0010-0000-0000-00001B000000}" name="Spalte19" dataDxfId="1"/>
    <tableColumn id="28" xr3:uid="{00000000-0010-0000-0000-00001C000000}" name="Spalte20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8"/>
  <sheetViews>
    <sheetView tabSelected="1" workbookViewId="0">
      <pane ySplit="8" topLeftCell="A9" activePane="bottomLeft" state="frozen"/>
      <selection pane="bottomLeft" sqref="A1:D1"/>
    </sheetView>
  </sheetViews>
  <sheetFormatPr baseColWidth="10" defaultColWidth="11.42578125" defaultRowHeight="11.25" x14ac:dyDescent="0.2"/>
  <cols>
    <col min="1" max="1" width="52.85546875" style="1" customWidth="1"/>
    <col min="2" max="2" width="9.85546875" style="1" bestFit="1" customWidth="1"/>
    <col min="3" max="3" width="10.28515625" style="1" customWidth="1"/>
    <col min="4" max="4" width="12.28515625" style="2" bestFit="1" customWidth="1"/>
    <col min="5" max="5" width="15.28515625" style="2" bestFit="1" customWidth="1"/>
    <col min="6" max="6" width="9.85546875" style="2" bestFit="1" customWidth="1"/>
    <col min="7" max="7" width="11" style="3" customWidth="1"/>
    <col min="8" max="8" width="11" style="2" bestFit="1" customWidth="1"/>
    <col min="9" max="9" width="9.85546875" style="4" bestFit="1" customWidth="1"/>
    <col min="10" max="10" width="10.28515625" style="2" customWidth="1"/>
    <col min="11" max="11" width="11.5703125" style="2" customWidth="1"/>
    <col min="12" max="12" width="9.85546875" style="4" bestFit="1" customWidth="1"/>
    <col min="13" max="13" width="10.28515625" style="2" customWidth="1"/>
    <col min="14" max="14" width="11.5703125" style="2" customWidth="1"/>
    <col min="15" max="15" width="9.85546875" style="4" bestFit="1" customWidth="1"/>
    <col min="16" max="16" width="10.28515625" style="2" customWidth="1"/>
    <col min="17" max="17" width="11.5703125" style="2" customWidth="1"/>
    <col min="18" max="18" width="9.85546875" style="4" bestFit="1" customWidth="1"/>
    <col min="19" max="19" width="10.28515625" style="2" customWidth="1"/>
    <col min="20" max="20" width="11.5703125" style="2" customWidth="1"/>
    <col min="21" max="21" width="13.42578125" style="2" customWidth="1"/>
    <col min="22" max="16384" width="11.42578125" style="1"/>
  </cols>
  <sheetData>
    <row r="1" spans="1:22" ht="25.5" customHeight="1" x14ac:dyDescent="0.2">
      <c r="A1" s="42" t="s">
        <v>81</v>
      </c>
      <c r="B1" s="42"/>
      <c r="C1" s="42"/>
      <c r="D1" s="42"/>
    </row>
    <row r="2" spans="1:22" ht="19.5" customHeight="1" x14ac:dyDescent="0.2">
      <c r="A2" s="5" t="s">
        <v>82</v>
      </c>
      <c r="E2" s="27"/>
      <c r="I2" s="27"/>
    </row>
    <row r="3" spans="1:22" ht="19.5" customHeight="1" x14ac:dyDescent="0.2"/>
    <row r="4" spans="1:22" ht="30" customHeight="1" x14ac:dyDescent="0.2"/>
    <row r="5" spans="1:22" ht="12.6" x14ac:dyDescent="0.25">
      <c r="D5" s="6"/>
      <c r="E5" s="6"/>
      <c r="F5" s="6"/>
      <c r="G5" s="7"/>
      <c r="H5" s="6"/>
      <c r="I5" s="39" t="s">
        <v>46</v>
      </c>
      <c r="J5" s="40"/>
      <c r="K5" s="41"/>
      <c r="L5" s="39" t="s">
        <v>47</v>
      </c>
      <c r="M5" s="40"/>
      <c r="N5" s="41"/>
      <c r="O5" s="39" t="s">
        <v>48</v>
      </c>
      <c r="P5" s="40"/>
      <c r="Q5" s="41"/>
      <c r="R5" s="39" t="s">
        <v>49</v>
      </c>
      <c r="S5" s="40"/>
      <c r="T5" s="41"/>
      <c r="U5" s="26"/>
    </row>
    <row r="6" spans="1:22" ht="46.5" customHeight="1" x14ac:dyDescent="0.2">
      <c r="A6" s="8" t="s">
        <v>0</v>
      </c>
      <c r="B6" s="9" t="s">
        <v>50</v>
      </c>
      <c r="C6" s="32" t="s">
        <v>77</v>
      </c>
      <c r="D6" s="10" t="s">
        <v>51</v>
      </c>
      <c r="E6" s="11" t="s">
        <v>52</v>
      </c>
      <c r="F6" s="11" t="s">
        <v>53</v>
      </c>
      <c r="G6" s="11" t="s">
        <v>79</v>
      </c>
      <c r="H6" s="12" t="s">
        <v>80</v>
      </c>
      <c r="I6" s="13" t="s">
        <v>54</v>
      </c>
      <c r="J6" s="12" t="s">
        <v>55</v>
      </c>
      <c r="K6" s="14" t="s">
        <v>56</v>
      </c>
      <c r="L6" s="13" t="s">
        <v>54</v>
      </c>
      <c r="M6" s="12" t="s">
        <v>55</v>
      </c>
      <c r="N6" s="14" t="s">
        <v>56</v>
      </c>
      <c r="O6" s="12" t="s">
        <v>54</v>
      </c>
      <c r="P6" s="12" t="s">
        <v>55</v>
      </c>
      <c r="Q6" s="12" t="s">
        <v>56</v>
      </c>
      <c r="R6" s="13" t="s">
        <v>54</v>
      </c>
      <c r="S6" s="12" t="s">
        <v>55</v>
      </c>
      <c r="T6" s="14" t="s">
        <v>56</v>
      </c>
      <c r="U6" s="12"/>
    </row>
    <row r="7" spans="1:22" ht="9.75" customHeight="1" x14ac:dyDescent="0.2">
      <c r="C7" s="6" t="s">
        <v>57</v>
      </c>
      <c r="D7" s="6" t="s">
        <v>57</v>
      </c>
      <c r="E7" s="6" t="s">
        <v>57</v>
      </c>
      <c r="F7" s="6" t="s">
        <v>57</v>
      </c>
      <c r="G7" s="15"/>
      <c r="H7" s="6" t="s">
        <v>57</v>
      </c>
      <c r="I7" s="16"/>
      <c r="J7" s="6" t="s">
        <v>57</v>
      </c>
      <c r="K7" s="17" t="s">
        <v>57</v>
      </c>
      <c r="L7" s="16"/>
      <c r="M7" s="6" t="s">
        <v>57</v>
      </c>
      <c r="N7" s="17" t="s">
        <v>57</v>
      </c>
      <c r="O7" s="18"/>
      <c r="P7" s="6" t="s">
        <v>57</v>
      </c>
      <c r="Q7" s="6" t="s">
        <v>57</v>
      </c>
      <c r="R7" s="16"/>
      <c r="S7" s="6" t="s">
        <v>57</v>
      </c>
      <c r="T7" s="17" t="s">
        <v>57</v>
      </c>
      <c r="U7" s="6"/>
    </row>
    <row r="8" spans="1:22" ht="12" hidden="1" customHeight="1" x14ac:dyDescent="0.2">
      <c r="A8" s="1" t="s">
        <v>58</v>
      </c>
      <c r="B8" s="1" t="s">
        <v>59</v>
      </c>
      <c r="C8" s="1" t="s">
        <v>60</v>
      </c>
      <c r="D8" s="1" t="s">
        <v>61</v>
      </c>
      <c r="E8" s="1" t="s">
        <v>62</v>
      </c>
      <c r="F8" s="1" t="s">
        <v>63</v>
      </c>
      <c r="G8" s="1" t="s">
        <v>64</v>
      </c>
      <c r="H8" s="1" t="s">
        <v>65</v>
      </c>
      <c r="I8" s="1" t="s">
        <v>66</v>
      </c>
      <c r="J8" s="1" t="s">
        <v>67</v>
      </c>
      <c r="K8" s="1" t="s">
        <v>68</v>
      </c>
      <c r="L8" s="1" t="s">
        <v>69</v>
      </c>
      <c r="M8" s="1" t="s">
        <v>70</v>
      </c>
      <c r="N8" s="1" t="s">
        <v>71</v>
      </c>
      <c r="O8" s="1" t="s">
        <v>72</v>
      </c>
      <c r="P8" s="1" t="s">
        <v>73</v>
      </c>
      <c r="Q8" s="1" t="s">
        <v>74</v>
      </c>
      <c r="R8" s="1" t="s">
        <v>75</v>
      </c>
      <c r="S8" s="1" t="s">
        <v>76</v>
      </c>
      <c r="T8" s="1" t="s">
        <v>78</v>
      </c>
    </row>
    <row r="9" spans="1:22" ht="10.5" customHeight="1" x14ac:dyDescent="0.2">
      <c r="A9" s="21" t="s">
        <v>40</v>
      </c>
      <c r="B9" s="21">
        <v>4</v>
      </c>
      <c r="C9" s="22">
        <f>8%*H9</f>
        <v>397625.2</v>
      </c>
      <c r="D9" s="22">
        <v>426879</v>
      </c>
      <c r="E9" s="22">
        <v>426879</v>
      </c>
      <c r="F9" s="22">
        <v>426879</v>
      </c>
      <c r="G9" s="23">
        <v>8.5999999999999993E-2</v>
      </c>
      <c r="H9" s="22">
        <v>4970315</v>
      </c>
      <c r="I9" s="24">
        <v>1.29</v>
      </c>
      <c r="J9" s="25">
        <v>786660</v>
      </c>
      <c r="K9" s="25">
        <v>609227</v>
      </c>
      <c r="L9" s="24">
        <v>1.36</v>
      </c>
      <c r="M9" s="25">
        <v>747474</v>
      </c>
      <c r="N9" s="25">
        <v>548168</v>
      </c>
      <c r="O9" s="24">
        <v>1.33</v>
      </c>
      <c r="P9" s="25">
        <v>712653</v>
      </c>
      <c r="Q9" s="25">
        <v>537631</v>
      </c>
      <c r="R9" s="24">
        <v>1.22</v>
      </c>
      <c r="S9" s="25">
        <v>640849</v>
      </c>
      <c r="T9" s="25">
        <v>523225</v>
      </c>
      <c r="V9" s="38"/>
    </row>
    <row r="10" spans="1:22" ht="10.5" customHeight="1" x14ac:dyDescent="0.2">
      <c r="A10" s="21" t="s">
        <v>31</v>
      </c>
      <c r="B10" s="21">
        <v>4</v>
      </c>
      <c r="C10" s="22">
        <f>8%*H10</f>
        <v>453645.2</v>
      </c>
      <c r="D10" s="22">
        <v>566101</v>
      </c>
      <c r="E10" s="22">
        <v>548765</v>
      </c>
      <c r="F10" s="22">
        <v>548765</v>
      </c>
      <c r="G10" s="23">
        <v>9.7000000000000003E-2</v>
      </c>
      <c r="H10" s="22">
        <v>5670565</v>
      </c>
      <c r="I10" s="24">
        <v>1.36</v>
      </c>
      <c r="J10" s="25">
        <v>669350</v>
      </c>
      <c r="K10" s="25">
        <v>492573</v>
      </c>
      <c r="L10" s="24">
        <v>1.35</v>
      </c>
      <c r="M10" s="25">
        <v>614963</v>
      </c>
      <c r="N10" s="25">
        <v>456441</v>
      </c>
      <c r="O10" s="24">
        <v>1.38</v>
      </c>
      <c r="P10" s="25">
        <v>583250</v>
      </c>
      <c r="Q10" s="25">
        <v>423512</v>
      </c>
      <c r="R10" s="24">
        <v>1.36</v>
      </c>
      <c r="S10" s="25">
        <v>557273</v>
      </c>
      <c r="T10" s="25">
        <v>410042</v>
      </c>
      <c r="V10" s="38"/>
    </row>
    <row r="11" spans="1:22" ht="10.5" customHeight="1" x14ac:dyDescent="0.2">
      <c r="A11" s="21" t="s">
        <v>18</v>
      </c>
      <c r="B11" s="21">
        <v>4</v>
      </c>
      <c r="C11" s="22">
        <f>8%*H11</f>
        <v>207088.16</v>
      </c>
      <c r="D11" s="22">
        <v>297891</v>
      </c>
      <c r="E11" s="22">
        <v>253336</v>
      </c>
      <c r="F11" s="22">
        <v>253336</v>
      </c>
      <c r="G11" s="23">
        <v>9.8000000000000004E-2</v>
      </c>
      <c r="H11" s="22">
        <v>2588602</v>
      </c>
      <c r="I11" s="24">
        <v>2.35</v>
      </c>
      <c r="J11" s="25">
        <v>408793</v>
      </c>
      <c r="K11" s="25">
        <v>174058</v>
      </c>
      <c r="L11" s="24">
        <v>2.17</v>
      </c>
      <c r="M11" s="25">
        <v>393844</v>
      </c>
      <c r="N11" s="25">
        <v>181530</v>
      </c>
      <c r="O11" s="24">
        <v>2.2200000000000002</v>
      </c>
      <c r="P11" s="25">
        <v>403864</v>
      </c>
      <c r="Q11" s="25">
        <v>181615</v>
      </c>
      <c r="R11" s="24">
        <v>2.29</v>
      </c>
      <c r="S11" s="25">
        <v>467444</v>
      </c>
      <c r="T11" s="25">
        <v>204227</v>
      </c>
      <c r="V11" s="38"/>
    </row>
    <row r="12" spans="1:22" ht="10.5" customHeight="1" x14ac:dyDescent="0.2">
      <c r="A12" s="21" t="s">
        <v>41</v>
      </c>
      <c r="B12" s="21">
        <v>5</v>
      </c>
      <c r="C12" s="22">
        <f>8%*H12</f>
        <v>13069.36</v>
      </c>
      <c r="D12" s="22">
        <v>36136</v>
      </c>
      <c r="E12" s="22">
        <v>36136</v>
      </c>
      <c r="F12" s="22">
        <v>36136</v>
      </c>
      <c r="G12" s="23">
        <v>0.221</v>
      </c>
      <c r="H12" s="22">
        <v>163367</v>
      </c>
      <c r="I12" s="24">
        <v>2.17</v>
      </c>
      <c r="J12" s="25">
        <v>113457</v>
      </c>
      <c r="K12" s="25">
        <v>52243</v>
      </c>
      <c r="L12" s="24">
        <v>2.37</v>
      </c>
      <c r="M12" s="25">
        <v>105609</v>
      </c>
      <c r="N12" s="25">
        <v>44492</v>
      </c>
      <c r="O12" s="24">
        <v>2.54</v>
      </c>
      <c r="P12" s="25">
        <v>82954</v>
      </c>
      <c r="Q12" s="25">
        <v>32712</v>
      </c>
      <c r="R12" s="24">
        <v>2.0699999999999998</v>
      </c>
      <c r="S12" s="25">
        <v>75064</v>
      </c>
      <c r="T12" s="25">
        <v>36284</v>
      </c>
      <c r="V12" s="38"/>
    </row>
    <row r="13" spans="1:22" ht="10.5" customHeight="1" x14ac:dyDescent="0.2">
      <c r="A13" s="21" t="s">
        <v>84</v>
      </c>
      <c r="B13" s="21">
        <v>5</v>
      </c>
      <c r="C13" s="22">
        <f>8%*H13</f>
        <v>65497.919999999998</v>
      </c>
      <c r="D13" s="22">
        <v>217131</v>
      </c>
      <c r="E13" s="22">
        <v>217131</v>
      </c>
      <c r="F13" s="22">
        <v>217131</v>
      </c>
      <c r="G13" s="23">
        <v>0.26500000000000001</v>
      </c>
      <c r="H13" s="22">
        <v>818724</v>
      </c>
      <c r="I13" s="24">
        <v>2.69</v>
      </c>
      <c r="J13" s="25">
        <v>222577</v>
      </c>
      <c r="K13" s="25">
        <v>82656</v>
      </c>
      <c r="L13" s="24">
        <v>3.92</v>
      </c>
      <c r="M13" s="25">
        <v>269828</v>
      </c>
      <c r="N13" s="25">
        <v>68785</v>
      </c>
      <c r="O13" s="24">
        <v>4.58</v>
      </c>
      <c r="P13" s="25">
        <v>250290</v>
      </c>
      <c r="Q13" s="25">
        <v>54675</v>
      </c>
      <c r="R13" s="24">
        <v>5.45</v>
      </c>
      <c r="S13" s="25">
        <v>236575</v>
      </c>
      <c r="T13" s="25">
        <v>43420</v>
      </c>
      <c r="V13" s="38"/>
    </row>
    <row r="14" spans="1:22" ht="10.5" customHeight="1" x14ac:dyDescent="0.2">
      <c r="A14" s="21" t="s">
        <v>7</v>
      </c>
      <c r="B14" s="21">
        <v>4</v>
      </c>
      <c r="C14" s="22">
        <f>8%*H14</f>
        <v>155501.92000000001</v>
      </c>
      <c r="D14" s="22">
        <v>212628</v>
      </c>
      <c r="E14" s="22">
        <v>170374</v>
      </c>
      <c r="F14" s="22">
        <v>170374</v>
      </c>
      <c r="G14" s="23">
        <v>8.7999999999999995E-2</v>
      </c>
      <c r="H14" s="22">
        <v>1943774</v>
      </c>
      <c r="I14" s="24">
        <v>1.72</v>
      </c>
      <c r="J14" s="25">
        <v>279518</v>
      </c>
      <c r="K14" s="25">
        <v>162444</v>
      </c>
      <c r="L14" s="24">
        <v>1.91</v>
      </c>
      <c r="M14" s="25">
        <v>263685</v>
      </c>
      <c r="N14" s="25">
        <v>138259</v>
      </c>
      <c r="O14" s="24">
        <v>2.11</v>
      </c>
      <c r="P14" s="25">
        <v>257313</v>
      </c>
      <c r="Q14" s="25">
        <v>121988</v>
      </c>
      <c r="R14" s="24">
        <v>1.88</v>
      </c>
      <c r="S14" s="25">
        <v>237622</v>
      </c>
      <c r="T14" s="25">
        <v>126715</v>
      </c>
      <c r="V14" s="38"/>
    </row>
    <row r="15" spans="1:22" ht="10.5" customHeight="1" x14ac:dyDescent="0.2">
      <c r="A15" s="21" t="s">
        <v>14</v>
      </c>
      <c r="B15" s="21">
        <v>5</v>
      </c>
      <c r="C15" s="22">
        <f>8%*H15</f>
        <v>74986.320000000007</v>
      </c>
      <c r="D15" s="22">
        <v>81923</v>
      </c>
      <c r="E15" s="22">
        <v>78285</v>
      </c>
      <c r="F15" s="22">
        <v>78285</v>
      </c>
      <c r="G15" s="23">
        <v>8.4000000000000005E-2</v>
      </c>
      <c r="H15" s="22">
        <v>937329</v>
      </c>
      <c r="I15" s="24">
        <v>1.84</v>
      </c>
      <c r="J15" s="25">
        <v>98588</v>
      </c>
      <c r="K15" s="25">
        <v>53444</v>
      </c>
      <c r="L15" s="24">
        <v>1.79</v>
      </c>
      <c r="M15" s="25">
        <v>93712</v>
      </c>
      <c r="N15" s="25">
        <v>52473</v>
      </c>
      <c r="O15" s="24">
        <v>1.7</v>
      </c>
      <c r="P15" s="25">
        <v>87991</v>
      </c>
      <c r="Q15" s="25">
        <v>51907</v>
      </c>
      <c r="R15" s="24">
        <v>1.63</v>
      </c>
      <c r="S15" s="25">
        <v>81685</v>
      </c>
      <c r="T15" s="25">
        <v>50019</v>
      </c>
      <c r="V15" s="38"/>
    </row>
    <row r="16" spans="1:22" ht="10.5" customHeight="1" x14ac:dyDescent="0.2">
      <c r="A16" s="21" t="s">
        <v>24</v>
      </c>
      <c r="B16" s="21">
        <v>5</v>
      </c>
      <c r="C16" s="22">
        <f>8%*H16</f>
        <v>29823.200000000001</v>
      </c>
      <c r="D16" s="22">
        <v>32454</v>
      </c>
      <c r="E16" s="22">
        <v>31809</v>
      </c>
      <c r="F16" s="22">
        <v>31809</v>
      </c>
      <c r="G16" s="23">
        <v>8.5000000000000006E-2</v>
      </c>
      <c r="H16" s="22">
        <v>372790</v>
      </c>
      <c r="I16" s="24">
        <v>2.57</v>
      </c>
      <c r="J16" s="25">
        <v>57571</v>
      </c>
      <c r="K16" s="25">
        <v>22376</v>
      </c>
      <c r="L16" s="24">
        <v>2.3199999999999998</v>
      </c>
      <c r="M16" s="25">
        <v>59585</v>
      </c>
      <c r="N16" s="25">
        <v>25709</v>
      </c>
      <c r="O16" s="24">
        <v>2.62</v>
      </c>
      <c r="P16" s="25">
        <v>61875</v>
      </c>
      <c r="Q16" s="25">
        <v>23579</v>
      </c>
      <c r="R16" s="24">
        <v>3.15</v>
      </c>
      <c r="S16" s="25">
        <v>67291</v>
      </c>
      <c r="T16" s="25">
        <v>21387</v>
      </c>
      <c r="V16" s="38"/>
    </row>
    <row r="17" spans="1:22" ht="10.5" customHeight="1" x14ac:dyDescent="0.2">
      <c r="A17" s="21" t="s">
        <v>22</v>
      </c>
      <c r="B17" s="21">
        <v>5</v>
      </c>
      <c r="C17" s="22">
        <f>8%*H17</f>
        <v>66821.759999999995</v>
      </c>
      <c r="D17" s="22">
        <v>80793</v>
      </c>
      <c r="E17" s="22">
        <v>75515</v>
      </c>
      <c r="F17" s="22">
        <v>75515</v>
      </c>
      <c r="G17" s="23">
        <v>0.09</v>
      </c>
      <c r="H17" s="22">
        <v>835272</v>
      </c>
      <c r="I17" s="24">
        <v>1.1599999999999999</v>
      </c>
      <c r="J17" s="25">
        <v>50854</v>
      </c>
      <c r="K17" s="25">
        <v>43691</v>
      </c>
      <c r="L17" s="24">
        <v>1.23</v>
      </c>
      <c r="M17" s="25">
        <v>51705</v>
      </c>
      <c r="N17" s="25">
        <v>42046</v>
      </c>
      <c r="O17" s="24">
        <v>1.36</v>
      </c>
      <c r="P17" s="25">
        <v>59803</v>
      </c>
      <c r="Q17" s="25">
        <v>43902</v>
      </c>
      <c r="R17" s="24">
        <v>1.5</v>
      </c>
      <c r="S17" s="25">
        <v>51353</v>
      </c>
      <c r="T17" s="25">
        <v>34200</v>
      </c>
      <c r="V17" s="38"/>
    </row>
    <row r="18" spans="1:22" ht="10.5" customHeight="1" x14ac:dyDescent="0.2">
      <c r="A18" s="21" t="s">
        <v>13</v>
      </c>
      <c r="B18" s="21">
        <v>4</v>
      </c>
      <c r="C18" s="22">
        <f>8%*H18</f>
        <v>146669.12</v>
      </c>
      <c r="D18" s="22">
        <v>174150</v>
      </c>
      <c r="E18" s="22">
        <v>165650</v>
      </c>
      <c r="F18" s="22">
        <v>165650</v>
      </c>
      <c r="G18" s="23">
        <v>0.09</v>
      </c>
      <c r="H18" s="22">
        <v>1833364</v>
      </c>
      <c r="I18" s="24">
        <v>1.3</v>
      </c>
      <c r="J18" s="25">
        <v>169654</v>
      </c>
      <c r="K18" s="25">
        <v>130716</v>
      </c>
      <c r="L18" s="24">
        <v>1.41</v>
      </c>
      <c r="M18" s="25">
        <v>169937</v>
      </c>
      <c r="N18" s="25">
        <v>120548</v>
      </c>
      <c r="O18" s="24">
        <v>1.31</v>
      </c>
      <c r="P18" s="25">
        <v>147091</v>
      </c>
      <c r="Q18" s="25">
        <v>112535</v>
      </c>
      <c r="R18" s="24">
        <v>1.38</v>
      </c>
      <c r="S18" s="25">
        <v>153658</v>
      </c>
      <c r="T18" s="25">
        <v>111099</v>
      </c>
      <c r="V18" s="38"/>
    </row>
    <row r="19" spans="1:22" ht="10.5" customHeight="1" x14ac:dyDescent="0.2">
      <c r="A19" s="21" t="s">
        <v>27</v>
      </c>
      <c r="B19" s="21">
        <v>5</v>
      </c>
      <c r="C19" s="22">
        <f>8%*H19</f>
        <v>109444.16</v>
      </c>
      <c r="D19" s="22">
        <v>135201</v>
      </c>
      <c r="E19" s="22">
        <v>129951</v>
      </c>
      <c r="F19" s="22">
        <v>129951</v>
      </c>
      <c r="G19" s="23">
        <v>9.5000000000000001E-2</v>
      </c>
      <c r="H19" s="22">
        <v>1368052</v>
      </c>
      <c r="I19" s="24">
        <v>1.7</v>
      </c>
      <c r="J19" s="25">
        <v>143948</v>
      </c>
      <c r="K19" s="25">
        <v>84604</v>
      </c>
      <c r="L19" s="24">
        <v>1.6</v>
      </c>
      <c r="M19" s="25">
        <v>130000</v>
      </c>
      <c r="N19" s="25">
        <v>81182</v>
      </c>
      <c r="O19" s="24">
        <v>1.41</v>
      </c>
      <c r="P19" s="25">
        <v>106323</v>
      </c>
      <c r="Q19" s="25">
        <v>75251</v>
      </c>
      <c r="R19" s="24">
        <v>1.47</v>
      </c>
      <c r="S19" s="25">
        <v>99202</v>
      </c>
      <c r="T19" s="25">
        <v>67574</v>
      </c>
      <c r="V19" s="38"/>
    </row>
    <row r="20" spans="1:22" ht="10.5" customHeight="1" x14ac:dyDescent="0.2">
      <c r="A20" s="21" t="s">
        <v>28</v>
      </c>
      <c r="B20" s="21">
        <v>5</v>
      </c>
      <c r="C20" s="22">
        <f>8%*H20</f>
        <v>26382.080000000002</v>
      </c>
      <c r="D20" s="22">
        <v>69921</v>
      </c>
      <c r="E20" s="22">
        <v>69921</v>
      </c>
      <c r="F20" s="22">
        <v>69921</v>
      </c>
      <c r="G20" s="23">
        <v>0.21199999999999999</v>
      </c>
      <c r="H20" s="22">
        <v>329776</v>
      </c>
      <c r="I20" s="24">
        <v>5.43</v>
      </c>
      <c r="J20" s="25">
        <v>72513</v>
      </c>
      <c r="K20" s="25">
        <v>13353</v>
      </c>
      <c r="L20" s="24">
        <v>5.57</v>
      </c>
      <c r="M20" s="25">
        <v>66255</v>
      </c>
      <c r="N20" s="25">
        <v>11891</v>
      </c>
      <c r="O20" s="24">
        <v>6.01</v>
      </c>
      <c r="P20" s="25">
        <v>70758</v>
      </c>
      <c r="Q20" s="25">
        <v>11765</v>
      </c>
      <c r="R20" s="24">
        <v>5.38</v>
      </c>
      <c r="S20" s="25">
        <v>65784</v>
      </c>
      <c r="T20" s="25">
        <v>12216</v>
      </c>
      <c r="V20" s="38"/>
    </row>
    <row r="21" spans="1:22" ht="10.5" customHeight="1" x14ac:dyDescent="0.2">
      <c r="A21" s="21" t="s">
        <v>33</v>
      </c>
      <c r="B21" s="21">
        <v>5</v>
      </c>
      <c r="C21" s="22">
        <f>8%*H21</f>
        <v>109266.96</v>
      </c>
      <c r="D21" s="22">
        <v>342411</v>
      </c>
      <c r="E21" s="22">
        <v>342411</v>
      </c>
      <c r="F21" s="22">
        <v>342411</v>
      </c>
      <c r="G21" s="23">
        <v>0.251</v>
      </c>
      <c r="H21" s="22">
        <v>1365837</v>
      </c>
      <c r="I21" s="24">
        <v>3.45</v>
      </c>
      <c r="J21" s="25">
        <v>262859</v>
      </c>
      <c r="K21" s="25">
        <v>76130</v>
      </c>
      <c r="L21" s="24">
        <v>3.59</v>
      </c>
      <c r="M21" s="25">
        <v>268524</v>
      </c>
      <c r="N21" s="25">
        <v>74886</v>
      </c>
      <c r="O21" s="24">
        <v>5.16</v>
      </c>
      <c r="P21" s="25">
        <v>279433</v>
      </c>
      <c r="Q21" s="25">
        <v>54112</v>
      </c>
      <c r="R21" s="24">
        <v>5.63</v>
      </c>
      <c r="S21" s="25">
        <v>297884</v>
      </c>
      <c r="T21" s="25">
        <v>52884</v>
      </c>
      <c r="V21" s="38"/>
    </row>
    <row r="22" spans="1:22" ht="10.5" customHeight="1" x14ac:dyDescent="0.2">
      <c r="A22" s="21" t="s">
        <v>35</v>
      </c>
      <c r="B22" s="21">
        <v>5</v>
      </c>
      <c r="C22" s="22">
        <f>8%*H22</f>
        <v>30441.600000000002</v>
      </c>
      <c r="D22" s="22">
        <v>46365</v>
      </c>
      <c r="E22" s="22">
        <v>46365</v>
      </c>
      <c r="F22" s="22">
        <v>46365</v>
      </c>
      <c r="G22" s="23">
        <v>0.122</v>
      </c>
      <c r="H22" s="22">
        <v>380520</v>
      </c>
      <c r="I22" s="24">
        <v>6.97</v>
      </c>
      <c r="J22" s="25">
        <v>164811</v>
      </c>
      <c r="K22" s="25">
        <v>23643</v>
      </c>
      <c r="L22" s="24">
        <v>7.18</v>
      </c>
      <c r="M22" s="25">
        <v>162908</v>
      </c>
      <c r="N22" s="25">
        <v>22703</v>
      </c>
      <c r="O22" s="24">
        <v>7.48</v>
      </c>
      <c r="P22" s="25">
        <v>149686</v>
      </c>
      <c r="Q22" s="25">
        <v>20014</v>
      </c>
      <c r="R22" s="24">
        <v>7.14</v>
      </c>
      <c r="S22" s="25">
        <v>122369</v>
      </c>
      <c r="T22" s="25">
        <v>17132</v>
      </c>
      <c r="V22" s="38"/>
    </row>
    <row r="23" spans="1:22" ht="10.5" customHeight="1" x14ac:dyDescent="0.2">
      <c r="A23" s="21" t="s">
        <v>85</v>
      </c>
      <c r="B23" s="21">
        <v>5</v>
      </c>
      <c r="C23" s="22">
        <f>8%*H23</f>
        <v>27090</v>
      </c>
      <c r="D23" s="22">
        <v>57258</v>
      </c>
      <c r="E23" s="22">
        <v>57258</v>
      </c>
      <c r="F23" s="22">
        <v>57258</v>
      </c>
      <c r="G23" s="23">
        <v>0.16900000000000001</v>
      </c>
      <c r="H23" s="22">
        <v>338625</v>
      </c>
      <c r="I23" s="24">
        <v>1.55</v>
      </c>
      <c r="J23" s="25">
        <v>89741</v>
      </c>
      <c r="K23" s="25">
        <v>58072</v>
      </c>
      <c r="L23" s="24">
        <v>1.52</v>
      </c>
      <c r="M23" s="25">
        <v>75188</v>
      </c>
      <c r="N23" s="25">
        <v>49440</v>
      </c>
      <c r="O23" s="24">
        <v>1.47</v>
      </c>
      <c r="P23" s="25">
        <v>52526</v>
      </c>
      <c r="Q23" s="25">
        <v>35756</v>
      </c>
      <c r="R23" s="24">
        <v>2.93</v>
      </c>
      <c r="S23" s="25">
        <v>60658</v>
      </c>
      <c r="T23" s="25">
        <v>20692</v>
      </c>
      <c r="V23" s="38"/>
    </row>
    <row r="24" spans="1:22" ht="10.5" customHeight="1" x14ac:dyDescent="0.2">
      <c r="A24" s="21" t="s">
        <v>9</v>
      </c>
      <c r="B24" s="21">
        <v>5</v>
      </c>
      <c r="C24" s="22">
        <f>8%*H24</f>
        <v>56136.24</v>
      </c>
      <c r="D24" s="22">
        <v>59045</v>
      </c>
      <c r="E24" s="22">
        <v>57396</v>
      </c>
      <c r="F24" s="22">
        <v>57396</v>
      </c>
      <c r="G24" s="23">
        <v>8.2000000000000003E-2</v>
      </c>
      <c r="H24" s="22">
        <v>701703</v>
      </c>
      <c r="I24" s="24">
        <v>1.08</v>
      </c>
      <c r="J24" s="25">
        <v>46409</v>
      </c>
      <c r="K24" s="25">
        <v>42976</v>
      </c>
      <c r="L24" s="24">
        <v>1.17</v>
      </c>
      <c r="M24" s="25">
        <v>51044</v>
      </c>
      <c r="N24" s="25">
        <v>43809</v>
      </c>
      <c r="O24" s="24">
        <v>1.29</v>
      </c>
      <c r="P24" s="25">
        <v>61257</v>
      </c>
      <c r="Q24" s="25">
        <v>47384</v>
      </c>
      <c r="R24" s="24">
        <v>1.24</v>
      </c>
      <c r="S24" s="25">
        <v>58038</v>
      </c>
      <c r="T24" s="25">
        <v>46721</v>
      </c>
      <c r="V24" s="38"/>
    </row>
    <row r="25" spans="1:22" ht="10.5" customHeight="1" x14ac:dyDescent="0.2">
      <c r="A25" s="21" t="s">
        <v>17</v>
      </c>
      <c r="B25" s="21">
        <v>4</v>
      </c>
      <c r="C25" s="22">
        <f>8%*H25</f>
        <v>148868.4</v>
      </c>
      <c r="D25" s="22">
        <v>156899</v>
      </c>
      <c r="E25" s="22">
        <v>154483</v>
      </c>
      <c r="F25" s="22">
        <v>154483</v>
      </c>
      <c r="G25" s="23">
        <v>8.3000000000000004E-2</v>
      </c>
      <c r="H25" s="22">
        <v>1860855</v>
      </c>
      <c r="I25" s="24">
        <v>1.48</v>
      </c>
      <c r="J25" s="25">
        <v>185150</v>
      </c>
      <c r="K25" s="25">
        <v>125084</v>
      </c>
      <c r="L25" s="24">
        <v>1.65</v>
      </c>
      <c r="M25" s="25">
        <v>197542</v>
      </c>
      <c r="N25" s="25">
        <v>120006</v>
      </c>
      <c r="O25" s="24">
        <v>1.75</v>
      </c>
      <c r="P25" s="25">
        <v>198740</v>
      </c>
      <c r="Q25" s="25">
        <v>113351</v>
      </c>
      <c r="R25" s="24">
        <v>1.67</v>
      </c>
      <c r="S25" s="25">
        <v>182989</v>
      </c>
      <c r="T25" s="25">
        <v>109816</v>
      </c>
      <c r="V25" s="38"/>
    </row>
    <row r="26" spans="1:22" ht="10.5" customHeight="1" x14ac:dyDescent="0.2">
      <c r="A26" s="21" t="s">
        <v>25</v>
      </c>
      <c r="B26" s="21">
        <v>5</v>
      </c>
      <c r="C26" s="22">
        <f>8%*H26</f>
        <v>13150.64</v>
      </c>
      <c r="D26" s="22">
        <v>75092</v>
      </c>
      <c r="E26" s="22">
        <v>75092</v>
      </c>
      <c r="F26" s="22">
        <v>75092</v>
      </c>
      <c r="G26" s="23">
        <v>0.45700000000000002</v>
      </c>
      <c r="H26" s="22">
        <v>164383</v>
      </c>
      <c r="I26" s="24">
        <v>58.78</v>
      </c>
      <c r="J26" s="25">
        <v>36422</v>
      </c>
      <c r="K26" s="25">
        <v>620</v>
      </c>
      <c r="L26" s="24">
        <v>61.93</v>
      </c>
      <c r="M26" s="25">
        <v>37301</v>
      </c>
      <c r="N26" s="25">
        <v>602</v>
      </c>
      <c r="O26" s="24">
        <v>63.19</v>
      </c>
      <c r="P26" s="25">
        <v>38103</v>
      </c>
      <c r="Q26" s="25">
        <v>603</v>
      </c>
      <c r="R26" s="24">
        <v>63.89</v>
      </c>
      <c r="S26" s="25">
        <v>35610</v>
      </c>
      <c r="T26" s="25">
        <v>557</v>
      </c>
      <c r="V26" s="38"/>
    </row>
    <row r="27" spans="1:22" ht="10.5" customHeight="1" x14ac:dyDescent="0.2">
      <c r="A27" s="21" t="s">
        <v>45</v>
      </c>
      <c r="B27" s="21">
        <v>5</v>
      </c>
      <c r="C27" s="22">
        <f>8%*H27</f>
        <v>97387.44</v>
      </c>
      <c r="D27" s="22">
        <v>104565</v>
      </c>
      <c r="E27" s="22">
        <v>104565</v>
      </c>
      <c r="F27" s="22">
        <v>104565</v>
      </c>
      <c r="G27" s="23">
        <v>8.5999999999999993E-2</v>
      </c>
      <c r="H27" s="22">
        <v>1217343</v>
      </c>
      <c r="I27" s="24">
        <v>1.4</v>
      </c>
      <c r="J27" s="25">
        <v>144131</v>
      </c>
      <c r="K27" s="25">
        <v>103067</v>
      </c>
      <c r="L27" s="24">
        <v>1.42</v>
      </c>
      <c r="M27" s="25">
        <v>150190</v>
      </c>
      <c r="N27" s="25">
        <v>106059</v>
      </c>
      <c r="O27" s="24">
        <v>1.47</v>
      </c>
      <c r="P27" s="25">
        <v>144823</v>
      </c>
      <c r="Q27" s="25">
        <v>98634</v>
      </c>
      <c r="R27" s="24">
        <v>1.37</v>
      </c>
      <c r="S27" s="25">
        <v>137213</v>
      </c>
      <c r="T27" s="25">
        <v>100424</v>
      </c>
      <c r="V27" s="38"/>
    </row>
    <row r="28" spans="1:22" ht="10.5" customHeight="1" x14ac:dyDescent="0.2">
      <c r="A28" s="21" t="s">
        <v>2</v>
      </c>
      <c r="B28" s="21">
        <v>5</v>
      </c>
      <c r="C28" s="22">
        <f>8%*H28</f>
        <v>34335.360000000001</v>
      </c>
      <c r="D28" s="22">
        <v>50966</v>
      </c>
      <c r="E28" s="22">
        <v>44868</v>
      </c>
      <c r="F28" s="22">
        <v>44868</v>
      </c>
      <c r="G28" s="23">
        <v>0.105</v>
      </c>
      <c r="H28" s="22">
        <v>429192</v>
      </c>
      <c r="I28" s="24">
        <v>1.05</v>
      </c>
      <c r="J28" s="25">
        <v>27441</v>
      </c>
      <c r="K28" s="25">
        <v>26085</v>
      </c>
      <c r="L28" s="24">
        <v>1.31</v>
      </c>
      <c r="M28" s="25">
        <v>42272</v>
      </c>
      <c r="N28" s="25">
        <v>32314</v>
      </c>
      <c r="O28" s="24">
        <v>1.52</v>
      </c>
      <c r="P28" s="25">
        <v>44978</v>
      </c>
      <c r="Q28" s="25">
        <v>29643</v>
      </c>
      <c r="R28" s="24">
        <v>1.95</v>
      </c>
      <c r="S28" s="25">
        <v>57308</v>
      </c>
      <c r="T28" s="25">
        <v>29429</v>
      </c>
      <c r="V28" s="38"/>
    </row>
    <row r="29" spans="1:22" ht="10.5" customHeight="1" x14ac:dyDescent="0.2">
      <c r="A29" s="21" t="s">
        <v>6</v>
      </c>
      <c r="B29" s="21">
        <v>5</v>
      </c>
      <c r="C29" s="22">
        <f>8%*H29</f>
        <v>53669.760000000002</v>
      </c>
      <c r="D29" s="22">
        <v>66349</v>
      </c>
      <c r="E29" s="22">
        <v>66349</v>
      </c>
      <c r="F29" s="22">
        <v>66349</v>
      </c>
      <c r="G29" s="23">
        <v>9.9000000000000005E-2</v>
      </c>
      <c r="H29" s="22">
        <v>670872</v>
      </c>
      <c r="I29" s="24">
        <v>3.16</v>
      </c>
      <c r="J29" s="25">
        <v>114286</v>
      </c>
      <c r="K29" s="25">
        <v>36196</v>
      </c>
      <c r="L29" s="24">
        <v>2.98</v>
      </c>
      <c r="M29" s="25">
        <v>100847</v>
      </c>
      <c r="N29" s="25">
        <v>33881</v>
      </c>
      <c r="O29" s="24">
        <v>2.0699999999999998</v>
      </c>
      <c r="P29" s="25">
        <v>79354</v>
      </c>
      <c r="Q29" s="25">
        <v>38269</v>
      </c>
      <c r="R29" s="24">
        <v>2.08</v>
      </c>
      <c r="S29" s="25">
        <v>68225</v>
      </c>
      <c r="T29" s="25">
        <v>32740</v>
      </c>
      <c r="V29" s="38"/>
    </row>
    <row r="30" spans="1:22" ht="10.5" customHeight="1" x14ac:dyDescent="0.2">
      <c r="A30" s="21" t="s">
        <v>10</v>
      </c>
      <c r="B30" s="21">
        <v>5</v>
      </c>
      <c r="C30" s="22">
        <f>8%*H30</f>
        <v>38219.599999999999</v>
      </c>
      <c r="D30" s="22">
        <v>44232</v>
      </c>
      <c r="E30" s="22">
        <v>44232</v>
      </c>
      <c r="F30" s="22">
        <v>44232</v>
      </c>
      <c r="G30" s="23">
        <v>9.2999999999999999E-2</v>
      </c>
      <c r="H30" s="22">
        <v>477745</v>
      </c>
      <c r="I30" s="24">
        <v>2.04</v>
      </c>
      <c r="J30" s="25">
        <v>71866</v>
      </c>
      <c r="K30" s="25">
        <v>35282</v>
      </c>
      <c r="L30" s="24">
        <v>1.8</v>
      </c>
      <c r="M30" s="25">
        <v>70800</v>
      </c>
      <c r="N30" s="25">
        <v>39280</v>
      </c>
      <c r="O30" s="24">
        <v>1.75</v>
      </c>
      <c r="P30" s="25">
        <v>70149</v>
      </c>
      <c r="Q30" s="25">
        <v>39995</v>
      </c>
      <c r="R30" s="24">
        <v>1.76</v>
      </c>
      <c r="S30" s="25">
        <v>59104</v>
      </c>
      <c r="T30" s="25">
        <v>33667</v>
      </c>
      <c r="V30" s="38"/>
    </row>
    <row r="31" spans="1:22" ht="10.5" customHeight="1" x14ac:dyDescent="0.2">
      <c r="A31" s="21" t="s">
        <v>4</v>
      </c>
      <c r="B31" s="21">
        <v>5</v>
      </c>
      <c r="C31" s="22">
        <f>8%*H31</f>
        <v>46153.440000000002</v>
      </c>
      <c r="D31" s="22">
        <v>52055</v>
      </c>
      <c r="E31" s="22">
        <v>52055</v>
      </c>
      <c r="F31" s="22">
        <v>52055</v>
      </c>
      <c r="G31" s="23">
        <v>0.09</v>
      </c>
      <c r="H31" s="22">
        <v>576918</v>
      </c>
      <c r="I31" s="24">
        <v>1.45</v>
      </c>
      <c r="J31" s="25">
        <v>49845</v>
      </c>
      <c r="K31" s="25">
        <v>34413</v>
      </c>
      <c r="L31" s="24">
        <v>1.55</v>
      </c>
      <c r="M31" s="25">
        <v>64325</v>
      </c>
      <c r="N31" s="25">
        <v>41402</v>
      </c>
      <c r="O31" s="24">
        <v>1.53</v>
      </c>
      <c r="P31" s="25">
        <v>70661</v>
      </c>
      <c r="Q31" s="25">
        <v>46297</v>
      </c>
      <c r="R31" s="24">
        <v>1.78</v>
      </c>
      <c r="S31" s="25">
        <v>69157</v>
      </c>
      <c r="T31" s="25">
        <v>38930</v>
      </c>
      <c r="V31" s="38"/>
    </row>
    <row r="32" spans="1:22" ht="10.5" customHeight="1" x14ac:dyDescent="0.2">
      <c r="A32" s="21" t="s">
        <v>34</v>
      </c>
      <c r="B32" s="21">
        <v>4</v>
      </c>
      <c r="C32" s="22">
        <f>8%*H32</f>
        <v>147059.04</v>
      </c>
      <c r="D32" s="22">
        <v>440340</v>
      </c>
      <c r="E32" s="22">
        <v>426816</v>
      </c>
      <c r="F32" s="22">
        <v>426816</v>
      </c>
      <c r="G32" s="23">
        <v>0.23200000000000001</v>
      </c>
      <c r="H32" s="22">
        <v>1838238</v>
      </c>
      <c r="I32" s="24">
        <v>2</v>
      </c>
      <c r="J32" s="25">
        <v>541273</v>
      </c>
      <c r="K32" s="25">
        <v>270274</v>
      </c>
      <c r="L32" s="24">
        <v>2.58</v>
      </c>
      <c r="M32" s="25">
        <v>502225</v>
      </c>
      <c r="N32" s="25">
        <v>195036</v>
      </c>
      <c r="O32" s="24">
        <v>3.23</v>
      </c>
      <c r="P32" s="25">
        <v>501370</v>
      </c>
      <c r="Q32" s="25">
        <v>155160</v>
      </c>
      <c r="R32" s="24">
        <v>3.54</v>
      </c>
      <c r="S32" s="25">
        <v>523536</v>
      </c>
      <c r="T32" s="25">
        <v>147770</v>
      </c>
      <c r="V32" s="38"/>
    </row>
    <row r="33" spans="1:22" ht="10.5" customHeight="1" x14ac:dyDescent="0.2">
      <c r="A33" s="21" t="s">
        <v>26</v>
      </c>
      <c r="B33" s="21">
        <v>5</v>
      </c>
      <c r="C33" s="22">
        <f>8%*H33</f>
        <v>18808.64</v>
      </c>
      <c r="D33" s="22">
        <v>22395</v>
      </c>
      <c r="E33" s="22">
        <v>22395</v>
      </c>
      <c r="F33" s="22">
        <v>22395</v>
      </c>
      <c r="G33" s="23">
        <v>9.5000000000000001E-2</v>
      </c>
      <c r="H33" s="22">
        <v>235108</v>
      </c>
      <c r="I33" s="24">
        <v>2.3199999999999998</v>
      </c>
      <c r="J33" s="25">
        <v>31878</v>
      </c>
      <c r="K33" s="25">
        <v>13720</v>
      </c>
      <c r="L33" s="24">
        <v>1.94</v>
      </c>
      <c r="M33" s="25">
        <v>40896</v>
      </c>
      <c r="N33" s="25">
        <v>21089</v>
      </c>
      <c r="O33" s="24">
        <v>3.04</v>
      </c>
      <c r="P33" s="25">
        <v>35351</v>
      </c>
      <c r="Q33" s="25">
        <v>11634</v>
      </c>
      <c r="R33" s="24">
        <v>2.65</v>
      </c>
      <c r="S33" s="25">
        <v>34797</v>
      </c>
      <c r="T33" s="25">
        <v>13117</v>
      </c>
      <c r="V33" s="38"/>
    </row>
    <row r="34" spans="1:22" ht="10.5" customHeight="1" x14ac:dyDescent="0.2">
      <c r="A34" s="21" t="s">
        <v>1</v>
      </c>
      <c r="B34" s="21">
        <v>5</v>
      </c>
      <c r="C34" s="22">
        <f>8%*H34</f>
        <v>30417.52</v>
      </c>
      <c r="D34" s="22">
        <v>46867</v>
      </c>
      <c r="E34" s="22">
        <v>44972</v>
      </c>
      <c r="F34" s="22">
        <v>44972</v>
      </c>
      <c r="G34" s="23">
        <v>0.11799999999999999</v>
      </c>
      <c r="H34" s="22">
        <v>380219</v>
      </c>
      <c r="I34" s="24">
        <v>1.72</v>
      </c>
      <c r="J34" s="25">
        <v>28004</v>
      </c>
      <c r="K34" s="25">
        <v>16300</v>
      </c>
      <c r="L34" s="24">
        <v>1.96</v>
      </c>
      <c r="M34" s="25">
        <v>36136</v>
      </c>
      <c r="N34" s="25">
        <v>18439</v>
      </c>
      <c r="O34" s="24">
        <v>2.46</v>
      </c>
      <c r="P34" s="25">
        <v>39846</v>
      </c>
      <c r="Q34" s="25">
        <v>16178</v>
      </c>
      <c r="R34" s="24">
        <v>2.2200000000000002</v>
      </c>
      <c r="S34" s="25">
        <v>39182</v>
      </c>
      <c r="T34" s="25">
        <v>17675</v>
      </c>
      <c r="V34" s="38"/>
    </row>
    <row r="35" spans="1:22" ht="10.5" customHeight="1" x14ac:dyDescent="0.2">
      <c r="A35" s="21" t="s">
        <v>5</v>
      </c>
      <c r="B35" s="21">
        <v>5</v>
      </c>
      <c r="C35" s="22">
        <f>8%*H35</f>
        <v>80392.88</v>
      </c>
      <c r="D35" s="22">
        <v>89174</v>
      </c>
      <c r="E35" s="22">
        <v>84174</v>
      </c>
      <c r="F35" s="22">
        <v>89174</v>
      </c>
      <c r="G35" s="23">
        <v>8.8999999999999996E-2</v>
      </c>
      <c r="H35" s="22">
        <v>1004911</v>
      </c>
      <c r="I35" s="24">
        <v>1.59</v>
      </c>
      <c r="J35" s="25">
        <v>118035</v>
      </c>
      <c r="K35" s="25">
        <v>74210</v>
      </c>
      <c r="L35" s="24">
        <v>1.69</v>
      </c>
      <c r="M35" s="25">
        <v>109988</v>
      </c>
      <c r="N35" s="25">
        <v>65243</v>
      </c>
      <c r="O35" s="24">
        <v>1.82</v>
      </c>
      <c r="P35" s="25">
        <v>105784</v>
      </c>
      <c r="Q35" s="25">
        <v>58030</v>
      </c>
      <c r="R35" s="24">
        <v>1.86</v>
      </c>
      <c r="S35" s="25">
        <v>99113</v>
      </c>
      <c r="T35" s="25">
        <v>53220</v>
      </c>
      <c r="V35" s="38"/>
    </row>
    <row r="36" spans="1:22" ht="10.5" customHeight="1" x14ac:dyDescent="0.2">
      <c r="A36" s="21" t="s">
        <v>16</v>
      </c>
      <c r="B36" s="21">
        <v>5</v>
      </c>
      <c r="C36" s="22">
        <f>8%*H36</f>
        <v>6191.28</v>
      </c>
      <c r="D36" s="22">
        <v>10269</v>
      </c>
      <c r="E36" s="22">
        <v>10089</v>
      </c>
      <c r="F36" s="22">
        <v>10089</v>
      </c>
      <c r="G36" s="23">
        <v>0.13</v>
      </c>
      <c r="H36" s="22">
        <v>77391</v>
      </c>
      <c r="I36" s="24">
        <v>1.49</v>
      </c>
      <c r="J36" s="25">
        <v>6683</v>
      </c>
      <c r="K36" s="25">
        <v>4497</v>
      </c>
      <c r="L36" s="24">
        <v>1.42</v>
      </c>
      <c r="M36" s="25">
        <v>6793</v>
      </c>
      <c r="N36" s="25">
        <v>4771</v>
      </c>
      <c r="O36" s="24">
        <v>1.55</v>
      </c>
      <c r="P36" s="25">
        <v>6989</v>
      </c>
      <c r="Q36" s="25">
        <v>4524</v>
      </c>
      <c r="R36" s="24">
        <v>1.58</v>
      </c>
      <c r="S36" s="25">
        <v>7165</v>
      </c>
      <c r="T36" s="25">
        <v>4524</v>
      </c>
      <c r="V36" s="38"/>
    </row>
    <row r="37" spans="1:22" ht="10.5" customHeight="1" x14ac:dyDescent="0.2">
      <c r="A37" s="21" t="s">
        <v>37</v>
      </c>
      <c r="B37" s="21">
        <v>4</v>
      </c>
      <c r="C37" s="22">
        <f>8%*H37</f>
        <v>157662.88</v>
      </c>
      <c r="D37" s="22">
        <v>324087</v>
      </c>
      <c r="E37" s="22">
        <v>324087</v>
      </c>
      <c r="F37" s="22">
        <v>324087</v>
      </c>
      <c r="G37" s="23">
        <v>0.16400000000000001</v>
      </c>
      <c r="H37" s="22">
        <v>1970786</v>
      </c>
      <c r="I37" s="24">
        <v>1.72</v>
      </c>
      <c r="J37" s="25">
        <v>279518</v>
      </c>
      <c r="K37" s="25">
        <v>162124</v>
      </c>
      <c r="L37" s="24">
        <v>1.92</v>
      </c>
      <c r="M37" s="25">
        <v>263685</v>
      </c>
      <c r="N37" s="25">
        <v>137668</v>
      </c>
      <c r="O37" s="24">
        <v>2.12</v>
      </c>
      <c r="P37" s="25">
        <v>257313</v>
      </c>
      <c r="Q37" s="25">
        <v>121167</v>
      </c>
      <c r="R37" s="24">
        <v>1.89</v>
      </c>
      <c r="S37" s="25">
        <v>237622</v>
      </c>
      <c r="T37" s="25">
        <v>125736</v>
      </c>
      <c r="V37" s="38"/>
    </row>
    <row r="38" spans="1:22" ht="10.5" customHeight="1" x14ac:dyDescent="0.2">
      <c r="A38" s="21" t="s">
        <v>43</v>
      </c>
      <c r="B38" s="21">
        <v>5</v>
      </c>
      <c r="C38" s="22">
        <f>8%*H38</f>
        <v>5432.24</v>
      </c>
      <c r="D38" s="22">
        <v>33901</v>
      </c>
      <c r="E38" s="22">
        <v>33901</v>
      </c>
      <c r="F38" s="22">
        <v>33901</v>
      </c>
      <c r="G38" s="23">
        <v>0.499</v>
      </c>
      <c r="H38" s="22">
        <v>67903</v>
      </c>
      <c r="I38" s="24">
        <v>21.38</v>
      </c>
      <c r="J38" s="25">
        <v>23127</v>
      </c>
      <c r="K38" s="25">
        <v>1082</v>
      </c>
      <c r="L38" s="24">
        <v>13.47</v>
      </c>
      <c r="M38" s="25">
        <v>25661</v>
      </c>
      <c r="N38" s="25">
        <v>1905</v>
      </c>
      <c r="O38" s="24">
        <v>10.52</v>
      </c>
      <c r="P38" s="25">
        <v>19956</v>
      </c>
      <c r="Q38" s="25">
        <v>1897</v>
      </c>
      <c r="R38" s="24">
        <v>17.02</v>
      </c>
      <c r="S38" s="25">
        <v>28726</v>
      </c>
      <c r="T38" s="25">
        <v>1688</v>
      </c>
      <c r="V38" s="38"/>
    </row>
    <row r="39" spans="1:22" ht="10.5" customHeight="1" x14ac:dyDescent="0.2">
      <c r="A39" s="21" t="s">
        <v>32</v>
      </c>
      <c r="B39" s="21">
        <v>5</v>
      </c>
      <c r="C39" s="22">
        <f>8%*H39</f>
        <v>125372</v>
      </c>
      <c r="D39" s="22">
        <v>404619</v>
      </c>
      <c r="E39" s="22">
        <v>404619</v>
      </c>
      <c r="F39" s="22">
        <v>404619</v>
      </c>
      <c r="G39" s="23">
        <v>0.25800000000000001</v>
      </c>
      <c r="H39" s="22">
        <v>1567150</v>
      </c>
      <c r="I39" s="24">
        <v>2.1800000000000002</v>
      </c>
      <c r="J39" s="25">
        <v>164707</v>
      </c>
      <c r="K39" s="25">
        <v>75446</v>
      </c>
      <c r="L39" s="24">
        <v>2.4</v>
      </c>
      <c r="M39" s="25">
        <v>162616</v>
      </c>
      <c r="N39" s="25">
        <v>67774</v>
      </c>
      <c r="O39" s="24">
        <v>2.2599999999999998</v>
      </c>
      <c r="P39" s="25">
        <v>163242</v>
      </c>
      <c r="Q39" s="25">
        <v>72390</v>
      </c>
      <c r="R39" s="24">
        <v>4.04</v>
      </c>
      <c r="S39" s="25">
        <v>265377</v>
      </c>
      <c r="T39" s="25">
        <v>65740</v>
      </c>
      <c r="V39" s="38"/>
    </row>
    <row r="40" spans="1:22" ht="10.5" customHeight="1" x14ac:dyDescent="0.2">
      <c r="A40" s="21" t="s">
        <v>38</v>
      </c>
      <c r="B40" s="21">
        <v>5</v>
      </c>
      <c r="C40" s="22">
        <f>8%*H40</f>
        <v>3464.2400000000002</v>
      </c>
      <c r="D40" s="22">
        <v>7133</v>
      </c>
      <c r="E40" s="22">
        <v>7133</v>
      </c>
      <c r="F40" s="22">
        <v>7133</v>
      </c>
      <c r="G40" s="23">
        <v>0.16500000000000001</v>
      </c>
      <c r="H40" s="22">
        <v>43303</v>
      </c>
      <c r="I40" s="24">
        <v>1.44</v>
      </c>
      <c r="J40" s="25">
        <v>9286</v>
      </c>
      <c r="K40" s="25">
        <v>6445</v>
      </c>
      <c r="L40" s="24">
        <v>1.35</v>
      </c>
      <c r="M40" s="25">
        <v>11668</v>
      </c>
      <c r="N40" s="25">
        <v>8657</v>
      </c>
      <c r="O40" s="24">
        <v>1.27</v>
      </c>
      <c r="P40" s="25">
        <v>11191</v>
      </c>
      <c r="Q40" s="25">
        <v>8797</v>
      </c>
      <c r="R40" s="24">
        <v>1.23</v>
      </c>
      <c r="S40" s="25">
        <v>11302</v>
      </c>
      <c r="T40" s="25">
        <v>9184</v>
      </c>
      <c r="V40" s="38"/>
    </row>
    <row r="41" spans="1:22" ht="10.5" customHeight="1" x14ac:dyDescent="0.2">
      <c r="A41" s="21" t="s">
        <v>42</v>
      </c>
      <c r="B41" s="21">
        <v>5</v>
      </c>
      <c r="C41" s="22">
        <f>8%*H41</f>
        <v>7242.64</v>
      </c>
      <c r="D41" s="22">
        <v>12377</v>
      </c>
      <c r="E41" s="22">
        <v>12027</v>
      </c>
      <c r="F41" s="22">
        <v>12027</v>
      </c>
      <c r="G41" s="23">
        <v>0.13300000000000001</v>
      </c>
      <c r="H41" s="22">
        <v>90533</v>
      </c>
      <c r="I41" s="24">
        <v>4.8</v>
      </c>
      <c r="J41" s="25">
        <v>25194</v>
      </c>
      <c r="K41" s="25">
        <v>5250</v>
      </c>
      <c r="L41" s="24">
        <v>5.12</v>
      </c>
      <c r="M41" s="25">
        <v>25161</v>
      </c>
      <c r="N41" s="25">
        <v>4913</v>
      </c>
      <c r="O41" s="24">
        <v>5.66</v>
      </c>
      <c r="P41" s="25">
        <v>25094</v>
      </c>
      <c r="Q41" s="25">
        <v>4437</v>
      </c>
      <c r="R41" s="24">
        <v>5.95</v>
      </c>
      <c r="S41" s="25">
        <v>31233</v>
      </c>
      <c r="T41" s="25">
        <v>5253</v>
      </c>
      <c r="V41" s="38"/>
    </row>
    <row r="42" spans="1:22" ht="10.5" customHeight="1" x14ac:dyDescent="0.2">
      <c r="A42" s="21" t="s">
        <v>23</v>
      </c>
      <c r="B42" s="21">
        <v>5</v>
      </c>
      <c r="C42" s="22">
        <f>8%*H42</f>
        <v>43387.840000000004</v>
      </c>
      <c r="D42" s="22">
        <v>59759</v>
      </c>
      <c r="E42" s="22">
        <v>56005</v>
      </c>
      <c r="F42" s="22">
        <v>56005</v>
      </c>
      <c r="G42" s="23">
        <v>0.10299999999999999</v>
      </c>
      <c r="H42" s="22">
        <v>542348</v>
      </c>
      <c r="I42" s="24">
        <v>1.77</v>
      </c>
      <c r="J42" s="25">
        <v>72886</v>
      </c>
      <c r="K42" s="25">
        <v>41136</v>
      </c>
      <c r="L42" s="24">
        <v>1.87</v>
      </c>
      <c r="M42" s="25">
        <v>54540</v>
      </c>
      <c r="N42" s="25">
        <v>29227</v>
      </c>
      <c r="O42" s="24">
        <v>1.9</v>
      </c>
      <c r="P42" s="25">
        <v>57249</v>
      </c>
      <c r="Q42" s="25">
        <v>30193</v>
      </c>
      <c r="R42" s="24">
        <v>2.0499999999999998</v>
      </c>
      <c r="S42" s="25">
        <v>63463</v>
      </c>
      <c r="T42" s="25">
        <v>30888</v>
      </c>
      <c r="V42" s="38"/>
    </row>
    <row r="43" spans="1:22" ht="10.5" customHeight="1" x14ac:dyDescent="0.2">
      <c r="A43" s="21" t="s">
        <v>21</v>
      </c>
      <c r="B43" s="21">
        <v>5</v>
      </c>
      <c r="C43" s="22">
        <f>8%*H43</f>
        <v>8374.7199999999993</v>
      </c>
      <c r="D43" s="22">
        <v>35855</v>
      </c>
      <c r="E43" s="22">
        <v>35855</v>
      </c>
      <c r="F43" s="22">
        <v>35855</v>
      </c>
      <c r="G43" s="23">
        <v>0.34300000000000003</v>
      </c>
      <c r="H43" s="22">
        <v>104684</v>
      </c>
      <c r="I43" s="24">
        <v>4.13</v>
      </c>
      <c r="J43" s="25">
        <v>20175</v>
      </c>
      <c r="K43" s="25">
        <v>4883</v>
      </c>
      <c r="L43" s="24">
        <v>6.86</v>
      </c>
      <c r="M43" s="25">
        <v>24054</v>
      </c>
      <c r="N43" s="25">
        <v>3505</v>
      </c>
      <c r="O43" s="24">
        <v>4.13</v>
      </c>
      <c r="P43" s="25">
        <v>20175</v>
      </c>
      <c r="Q43" s="25">
        <v>4883</v>
      </c>
      <c r="R43" s="24">
        <v>4.26</v>
      </c>
      <c r="S43" s="25">
        <v>16410</v>
      </c>
      <c r="T43" s="25">
        <v>3854</v>
      </c>
      <c r="V43" s="38"/>
    </row>
    <row r="44" spans="1:22" ht="10.5" customHeight="1" x14ac:dyDescent="0.2">
      <c r="A44" s="21" t="s">
        <v>39</v>
      </c>
      <c r="B44" s="21">
        <v>5</v>
      </c>
      <c r="C44" s="22">
        <f>8%*H44</f>
        <v>2057.1999999999998</v>
      </c>
      <c r="D44" s="22">
        <v>5424</v>
      </c>
      <c r="E44" s="22">
        <v>5424</v>
      </c>
      <c r="F44" s="22">
        <v>5424</v>
      </c>
      <c r="G44" s="23">
        <v>0.21099999999999999</v>
      </c>
      <c r="H44" s="22">
        <v>25715</v>
      </c>
      <c r="I44" s="24">
        <v>55.33</v>
      </c>
      <c r="J44" s="25">
        <v>10928</v>
      </c>
      <c r="K44" s="25">
        <v>198</v>
      </c>
      <c r="L44" s="24">
        <v>70.58</v>
      </c>
      <c r="M44" s="25">
        <v>14410</v>
      </c>
      <c r="N44" s="25">
        <v>204</v>
      </c>
      <c r="O44" s="24">
        <v>77.400000000000006</v>
      </c>
      <c r="P44" s="25">
        <v>12430</v>
      </c>
      <c r="Q44" s="25">
        <v>161</v>
      </c>
      <c r="R44" s="24">
        <v>67.010000000000005</v>
      </c>
      <c r="S44" s="25">
        <v>10007</v>
      </c>
      <c r="T44" s="25">
        <v>149</v>
      </c>
      <c r="V44" s="38"/>
    </row>
    <row r="45" spans="1:22" ht="10.5" customHeight="1" x14ac:dyDescent="0.2">
      <c r="A45" s="21" t="s">
        <v>30</v>
      </c>
      <c r="B45" s="21">
        <v>5</v>
      </c>
      <c r="C45" s="22">
        <f>8%*H45</f>
        <v>14186.32</v>
      </c>
      <c r="D45" s="22">
        <v>20500</v>
      </c>
      <c r="E45" s="22">
        <v>20500</v>
      </c>
      <c r="F45" s="22">
        <v>20500</v>
      </c>
      <c r="G45" s="23">
        <v>0.11600000000000001</v>
      </c>
      <c r="H45" s="22">
        <v>177329</v>
      </c>
      <c r="I45" s="24">
        <v>4.08</v>
      </c>
      <c r="J45" s="25">
        <v>117513</v>
      </c>
      <c r="K45" s="25">
        <v>28813</v>
      </c>
      <c r="L45" s="24">
        <v>3.92</v>
      </c>
      <c r="M45" s="25">
        <v>131882</v>
      </c>
      <c r="N45" s="25">
        <v>33618</v>
      </c>
      <c r="O45" s="24">
        <v>3.5</v>
      </c>
      <c r="P45" s="25">
        <v>115919</v>
      </c>
      <c r="Q45" s="25">
        <v>33163</v>
      </c>
      <c r="R45" s="24">
        <v>3.97</v>
      </c>
      <c r="S45" s="25">
        <v>115188</v>
      </c>
      <c r="T45" s="25">
        <v>28986</v>
      </c>
      <c r="V45" s="38"/>
    </row>
    <row r="46" spans="1:22" ht="10.5" customHeight="1" x14ac:dyDescent="0.2">
      <c r="A46" s="21" t="s">
        <v>36</v>
      </c>
      <c r="B46" s="21">
        <v>5</v>
      </c>
      <c r="C46" s="22">
        <f>8%*H46</f>
        <v>3501.12</v>
      </c>
      <c r="D46" s="22">
        <v>26850</v>
      </c>
      <c r="E46" s="22">
        <v>26850</v>
      </c>
      <c r="F46" s="22">
        <v>26850</v>
      </c>
      <c r="G46" s="23">
        <v>0.61399999999999999</v>
      </c>
      <c r="H46" s="22">
        <v>43764</v>
      </c>
      <c r="I46" s="24" t="s">
        <v>86</v>
      </c>
      <c r="J46" s="25">
        <v>11662</v>
      </c>
      <c r="K46" s="25">
        <v>0</v>
      </c>
      <c r="L46" s="24" t="s">
        <v>86</v>
      </c>
      <c r="M46" s="25">
        <v>9406</v>
      </c>
      <c r="N46" s="25">
        <v>45</v>
      </c>
      <c r="O46" s="24" t="s">
        <v>86</v>
      </c>
      <c r="P46" s="25">
        <v>3127</v>
      </c>
      <c r="Q46" s="25">
        <v>0</v>
      </c>
      <c r="R46" s="24" t="s">
        <v>86</v>
      </c>
      <c r="S46" s="25">
        <v>2233</v>
      </c>
      <c r="T46" s="25">
        <v>0</v>
      </c>
      <c r="V46" s="38"/>
    </row>
    <row r="47" spans="1:22" ht="10.5" customHeight="1" x14ac:dyDescent="0.2">
      <c r="A47" s="21" t="s">
        <v>8</v>
      </c>
      <c r="B47" s="21">
        <v>5</v>
      </c>
      <c r="C47" s="22">
        <f>8%*H47</f>
        <v>34715.68</v>
      </c>
      <c r="D47" s="22">
        <v>41415</v>
      </c>
      <c r="E47" s="22">
        <v>40348</v>
      </c>
      <c r="F47" s="22">
        <v>40348</v>
      </c>
      <c r="G47" s="23">
        <v>9.2999999999999999E-2</v>
      </c>
      <c r="H47" s="22">
        <v>433946</v>
      </c>
      <c r="I47" s="24">
        <v>1.28</v>
      </c>
      <c r="J47" s="25">
        <v>50493</v>
      </c>
      <c r="K47" s="25">
        <v>39354</v>
      </c>
      <c r="L47" s="24">
        <v>1.47</v>
      </c>
      <c r="M47" s="25">
        <v>48101</v>
      </c>
      <c r="N47" s="25">
        <v>32832</v>
      </c>
      <c r="O47" s="24">
        <v>1.55</v>
      </c>
      <c r="P47" s="25">
        <v>50156</v>
      </c>
      <c r="Q47" s="25">
        <v>32445</v>
      </c>
      <c r="R47" s="24">
        <v>1.49</v>
      </c>
      <c r="S47" s="25">
        <v>43787</v>
      </c>
      <c r="T47" s="25">
        <v>29434</v>
      </c>
      <c r="V47" s="38"/>
    </row>
    <row r="48" spans="1:22" ht="10.5" customHeight="1" x14ac:dyDescent="0.2">
      <c r="A48" s="21" t="s">
        <v>20</v>
      </c>
      <c r="B48" s="21">
        <v>5</v>
      </c>
      <c r="C48" s="22">
        <f>8%*H48</f>
        <v>16040.720000000001</v>
      </c>
      <c r="D48" s="22">
        <v>27122</v>
      </c>
      <c r="E48" s="22">
        <v>27122</v>
      </c>
      <c r="F48" s="22">
        <v>27122</v>
      </c>
      <c r="G48" s="23">
        <v>0.13500000000000001</v>
      </c>
      <c r="H48" s="22">
        <v>200509</v>
      </c>
      <c r="I48" s="24">
        <v>12.88</v>
      </c>
      <c r="J48" s="25">
        <v>53755</v>
      </c>
      <c r="K48" s="25">
        <v>4172</v>
      </c>
      <c r="L48" s="24">
        <v>13.75</v>
      </c>
      <c r="M48" s="25">
        <v>59988</v>
      </c>
      <c r="N48" s="25">
        <v>4364</v>
      </c>
      <c r="O48" s="24">
        <v>15.24</v>
      </c>
      <c r="P48" s="25">
        <v>60491</v>
      </c>
      <c r="Q48" s="25">
        <v>3970</v>
      </c>
      <c r="R48" s="24">
        <v>14.56</v>
      </c>
      <c r="S48" s="25">
        <v>61826</v>
      </c>
      <c r="T48" s="25">
        <v>4246</v>
      </c>
      <c r="V48" s="38"/>
    </row>
    <row r="49" spans="1:22" ht="10.5" customHeight="1" x14ac:dyDescent="0.2">
      <c r="A49" s="21" t="s">
        <v>12</v>
      </c>
      <c r="B49" s="21">
        <v>5</v>
      </c>
      <c r="C49" s="22">
        <f>8%*H49</f>
        <v>37598.080000000002</v>
      </c>
      <c r="D49" s="22">
        <v>48065</v>
      </c>
      <c r="E49" s="22">
        <v>46957</v>
      </c>
      <c r="F49" s="22">
        <v>46957</v>
      </c>
      <c r="G49" s="23">
        <v>0.1</v>
      </c>
      <c r="H49" s="22">
        <v>469976</v>
      </c>
      <c r="I49" s="24">
        <v>1.47</v>
      </c>
      <c r="J49" s="25">
        <v>31790</v>
      </c>
      <c r="K49" s="25">
        <v>21583</v>
      </c>
      <c r="L49" s="24">
        <v>1.44</v>
      </c>
      <c r="M49" s="25">
        <v>26316</v>
      </c>
      <c r="N49" s="25">
        <v>18244</v>
      </c>
      <c r="O49" s="24">
        <v>1.44</v>
      </c>
      <c r="P49" s="25">
        <v>30743</v>
      </c>
      <c r="Q49" s="25">
        <v>21379</v>
      </c>
      <c r="R49" s="24">
        <v>1.44</v>
      </c>
      <c r="S49" s="25">
        <v>28617</v>
      </c>
      <c r="T49" s="25">
        <v>19891</v>
      </c>
      <c r="V49" s="38"/>
    </row>
    <row r="50" spans="1:22" ht="10.5" customHeight="1" x14ac:dyDescent="0.2">
      <c r="A50" s="21" t="s">
        <v>11</v>
      </c>
      <c r="B50" s="21">
        <v>5</v>
      </c>
      <c r="C50" s="22">
        <f>8%*H50</f>
        <v>65266.16</v>
      </c>
      <c r="D50" s="22">
        <v>78664</v>
      </c>
      <c r="E50" s="22">
        <v>78664</v>
      </c>
      <c r="F50" s="22">
        <v>78664</v>
      </c>
      <c r="G50" s="23">
        <v>9.6000000000000002E-2</v>
      </c>
      <c r="H50" s="22">
        <v>815827</v>
      </c>
      <c r="I50" s="24">
        <v>1.71</v>
      </c>
      <c r="J50" s="25">
        <v>108157</v>
      </c>
      <c r="K50" s="25">
        <v>63103</v>
      </c>
      <c r="L50" s="24">
        <v>2.14</v>
      </c>
      <c r="M50" s="25">
        <v>119481</v>
      </c>
      <c r="N50" s="25">
        <v>55706</v>
      </c>
      <c r="O50" s="24">
        <v>2.2799999999999998</v>
      </c>
      <c r="P50" s="25">
        <v>124410</v>
      </c>
      <c r="Q50" s="25">
        <v>54517</v>
      </c>
      <c r="R50" s="24">
        <v>1.81</v>
      </c>
      <c r="S50" s="25">
        <v>109881</v>
      </c>
      <c r="T50" s="25">
        <v>60678</v>
      </c>
      <c r="V50" s="38"/>
    </row>
    <row r="51" spans="1:22" ht="10.5" customHeight="1" x14ac:dyDescent="0.2">
      <c r="A51" s="21" t="s">
        <v>3</v>
      </c>
      <c r="B51" s="21">
        <v>4</v>
      </c>
      <c r="C51" s="22">
        <f>8%*H51</f>
        <v>146242</v>
      </c>
      <c r="D51" s="22">
        <v>164927</v>
      </c>
      <c r="E51" s="22">
        <v>163187</v>
      </c>
      <c r="F51" s="22">
        <v>163187</v>
      </c>
      <c r="G51" s="23">
        <v>8.8999999999999996E-2</v>
      </c>
      <c r="H51" s="22">
        <v>1828025</v>
      </c>
      <c r="I51" s="24">
        <v>1.57</v>
      </c>
      <c r="J51" s="25">
        <v>204741</v>
      </c>
      <c r="K51" s="25">
        <v>130608</v>
      </c>
      <c r="L51" s="24">
        <v>1.69</v>
      </c>
      <c r="M51" s="25">
        <v>207996</v>
      </c>
      <c r="N51" s="25">
        <v>123106</v>
      </c>
      <c r="O51" s="24">
        <v>1.84</v>
      </c>
      <c r="P51" s="25">
        <v>215492</v>
      </c>
      <c r="Q51" s="25">
        <v>116916</v>
      </c>
      <c r="R51" s="24">
        <v>1.87</v>
      </c>
      <c r="S51" s="25">
        <v>207854</v>
      </c>
      <c r="T51" s="25">
        <v>111139</v>
      </c>
      <c r="V51" s="38"/>
    </row>
    <row r="52" spans="1:22" ht="10.5" customHeight="1" x14ac:dyDescent="0.2">
      <c r="A52" s="21" t="s">
        <v>19</v>
      </c>
      <c r="B52" s="21">
        <v>5</v>
      </c>
      <c r="C52" s="22">
        <f>8%*H52</f>
        <v>24002.32</v>
      </c>
      <c r="D52" s="22">
        <v>35107</v>
      </c>
      <c r="E52" s="22">
        <v>35107</v>
      </c>
      <c r="F52" s="22">
        <v>35107</v>
      </c>
      <c r="G52" s="23">
        <v>0.11700000000000001</v>
      </c>
      <c r="H52" s="22">
        <v>300029</v>
      </c>
      <c r="I52" s="24">
        <v>1.85</v>
      </c>
      <c r="J52" s="25">
        <v>53404</v>
      </c>
      <c r="K52" s="25">
        <v>28944</v>
      </c>
      <c r="L52" s="24">
        <v>1.87</v>
      </c>
      <c r="M52" s="25">
        <v>54960</v>
      </c>
      <c r="N52" s="25">
        <v>29339</v>
      </c>
      <c r="O52" s="24">
        <v>1.95</v>
      </c>
      <c r="P52" s="25">
        <v>55922</v>
      </c>
      <c r="Q52" s="25">
        <v>28625</v>
      </c>
      <c r="R52" s="24">
        <v>2.1</v>
      </c>
      <c r="S52" s="25">
        <v>58641</v>
      </c>
      <c r="T52" s="25">
        <v>27989</v>
      </c>
      <c r="V52" s="38"/>
    </row>
    <row r="53" spans="1:22" ht="10.5" customHeight="1" x14ac:dyDescent="0.2">
      <c r="A53" s="21" t="s">
        <v>15</v>
      </c>
      <c r="B53" s="21">
        <v>4</v>
      </c>
      <c r="C53" s="22">
        <f>8%*H53</f>
        <v>170367.2</v>
      </c>
      <c r="D53" s="22">
        <v>191815</v>
      </c>
      <c r="E53" s="22">
        <v>190570</v>
      </c>
      <c r="F53" s="22">
        <v>190570</v>
      </c>
      <c r="G53" s="23">
        <v>8.8999999999999996E-2</v>
      </c>
      <c r="H53" s="22">
        <v>2129590</v>
      </c>
      <c r="I53" s="24">
        <v>1.27</v>
      </c>
      <c r="J53" s="25">
        <v>209132</v>
      </c>
      <c r="K53" s="25">
        <v>165085</v>
      </c>
      <c r="L53" s="24">
        <v>1.25</v>
      </c>
      <c r="M53" s="25">
        <v>199948</v>
      </c>
      <c r="N53" s="25">
        <v>159514</v>
      </c>
      <c r="O53" s="24">
        <v>1.54</v>
      </c>
      <c r="P53" s="25">
        <v>250036</v>
      </c>
      <c r="Q53" s="25">
        <v>162724</v>
      </c>
      <c r="R53" s="24">
        <v>1.36</v>
      </c>
      <c r="S53" s="25">
        <v>204598</v>
      </c>
      <c r="T53" s="25">
        <v>149920</v>
      </c>
      <c r="V53" s="38"/>
    </row>
    <row r="54" spans="1:22" ht="10.5" customHeight="1" x14ac:dyDescent="0.2">
      <c r="A54" s="21" t="s">
        <v>29</v>
      </c>
      <c r="B54" s="21">
        <v>5</v>
      </c>
      <c r="C54" s="22">
        <f>8%*H54</f>
        <v>10514.48</v>
      </c>
      <c r="D54" s="22">
        <v>23745</v>
      </c>
      <c r="E54" s="22">
        <v>23745</v>
      </c>
      <c r="F54" s="22">
        <v>23745</v>
      </c>
      <c r="G54" s="23">
        <v>0.18099999999999999</v>
      </c>
      <c r="H54" s="22">
        <v>131431</v>
      </c>
      <c r="I54" s="24">
        <v>11.54</v>
      </c>
      <c r="J54" s="25">
        <v>52096</v>
      </c>
      <c r="K54" s="25">
        <v>4516</v>
      </c>
      <c r="L54" s="24">
        <v>13.33</v>
      </c>
      <c r="M54" s="25">
        <v>63768</v>
      </c>
      <c r="N54" s="25">
        <v>4783</v>
      </c>
      <c r="O54" s="24">
        <v>16.559999999999999</v>
      </c>
      <c r="P54" s="25">
        <v>65356</v>
      </c>
      <c r="Q54" s="25">
        <v>3947</v>
      </c>
      <c r="R54" s="24">
        <v>15.47</v>
      </c>
      <c r="S54" s="25">
        <v>43232</v>
      </c>
      <c r="T54" s="25">
        <v>2795</v>
      </c>
      <c r="V54" s="38"/>
    </row>
    <row r="55" spans="1:22" ht="10.5" customHeight="1" x14ac:dyDescent="0.2">
      <c r="A55" s="21" t="s">
        <v>44</v>
      </c>
      <c r="B55" s="21">
        <v>5</v>
      </c>
      <c r="C55" s="22">
        <f>8%*H55</f>
        <v>29865.279999999999</v>
      </c>
      <c r="D55" s="22">
        <v>40496</v>
      </c>
      <c r="E55" s="22">
        <v>40496</v>
      </c>
      <c r="F55" s="22">
        <v>40496</v>
      </c>
      <c r="G55" s="23">
        <v>0.108</v>
      </c>
      <c r="H55" s="22">
        <v>373316</v>
      </c>
      <c r="I55" s="24">
        <v>1.76</v>
      </c>
      <c r="J55" s="25">
        <v>93646</v>
      </c>
      <c r="K55" s="25">
        <v>53154</v>
      </c>
      <c r="L55" s="24">
        <v>2.17</v>
      </c>
      <c r="M55" s="25">
        <v>97066</v>
      </c>
      <c r="N55" s="25">
        <v>44833</v>
      </c>
      <c r="O55" s="24">
        <v>2.56</v>
      </c>
      <c r="P55" s="25">
        <v>87200</v>
      </c>
      <c r="Q55" s="25">
        <v>34107</v>
      </c>
      <c r="R55" s="24">
        <v>1.86</v>
      </c>
      <c r="S55" s="25">
        <v>105793</v>
      </c>
      <c r="T55" s="25">
        <v>56908</v>
      </c>
      <c r="V55" s="38"/>
    </row>
    <row r="56" spans="1:22" ht="12" customHeight="1" x14ac:dyDescent="0.2">
      <c r="I56" s="20"/>
      <c r="J56" s="19"/>
      <c r="K56" s="19"/>
      <c r="L56" s="20"/>
      <c r="M56" s="19"/>
      <c r="N56" s="19"/>
      <c r="O56" s="20"/>
      <c r="P56" s="19"/>
      <c r="Q56" s="19"/>
      <c r="R56" s="20"/>
      <c r="S56" s="19"/>
      <c r="T56" s="19"/>
      <c r="U56" s="19"/>
    </row>
    <row r="57" spans="1:22" ht="12.75" customHeight="1" x14ac:dyDescent="0.2">
      <c r="A57" s="33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5"/>
      <c r="M57" s="36"/>
      <c r="N57" s="36"/>
      <c r="O57" s="37"/>
      <c r="P57" s="28"/>
      <c r="Q57" s="28"/>
      <c r="R57" s="29"/>
      <c r="S57" s="28"/>
    </row>
    <row r="58" spans="1:22" ht="12.75" customHeight="1" x14ac:dyDescent="0.2">
      <c r="A58" s="30"/>
      <c r="B58" s="30"/>
      <c r="C58" s="30"/>
      <c r="D58" s="28"/>
      <c r="E58" s="28"/>
      <c r="F58" s="28"/>
      <c r="G58" s="31"/>
      <c r="H58" s="28"/>
      <c r="I58" s="29"/>
      <c r="J58" s="28"/>
      <c r="K58" s="28"/>
      <c r="L58" s="29"/>
      <c r="M58" s="28"/>
      <c r="N58" s="28"/>
      <c r="O58" s="29"/>
      <c r="P58" s="28"/>
      <c r="Q58" s="28"/>
      <c r="R58" s="29"/>
      <c r="S58" s="28"/>
    </row>
  </sheetData>
  <mergeCells count="5">
    <mergeCell ref="O5:Q5"/>
    <mergeCell ref="R5:T5"/>
    <mergeCell ref="A1:D1"/>
    <mergeCell ref="I5:K5"/>
    <mergeCell ref="L5:N5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fitToWidth="2" fitToHeight="0" pageOrder="overThenDown" orientation="landscape" r:id="rId1"/>
  <headerFooter>
    <oddFooter>&amp;LFINMA Key Metrics 2020&amp;R&amp;P/&amp;N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Dok Document" ma:contentTypeID="0x0101003A499141982C43AFAF241BDE541C18D50013681DEE43193B46BBA494B79D605F29" ma:contentTypeVersion="31" ma:contentTypeDescription="Create a new document." ma:contentTypeScope="" ma:versionID="459168e65ea92c65f52426f09c711c15">
  <xsd:schema xmlns:xsd="http://www.w3.org/2001/XMLSchema" xmlns:xs="http://www.w3.org/2001/XMLSchema" xmlns:p="http://schemas.microsoft.com/office/2006/metadata/properties" xmlns:ns2="5114cc7d-0527-4493-884e-c4b39f2ddc27" targetNamespace="http://schemas.microsoft.com/office/2006/metadata/properties" ma:root="true" ma:fieldsID="b03a584236d8d5f8e0210da56a7409d1" ns2:_="">
    <xsd:import namespace="5114cc7d-0527-4493-884e-c4b39f2ddc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FinmaDocumentDate" minOccurs="0"/>
                <xsd:element ref="ns2:FinmaCaseDescription" minOccurs="0"/>
                <xsd:element ref="ns2:f6ac7f7711e24d149a1ab98f6cfad432" minOccurs="0"/>
                <xsd:element ref="ns2:TaxCatchAll" minOccurs="0"/>
                <xsd:element ref="ns2:TaxCatchAllLabel" minOccurs="0"/>
                <xsd:element ref="ns2:FinmaCaseID" minOccurs="0"/>
                <xsd:element ref="ns2:g1c9cab47ab34847b4ac830bba5063b0" minOccurs="0"/>
                <xsd:element ref="ns2:h5452bf913d342ef967d06fb0970c0a5" minOccurs="0"/>
                <xsd:element ref="ns2:n1f5c6536ac648a38ad663cdf8bd44e6" minOccurs="0"/>
                <xsd:element ref="ns2:FinmaPasswordProtected" minOccurs="0"/>
                <xsd:element ref="ns2:FinmaValidationDate" minOccurs="0"/>
                <xsd:element ref="ns2:FinmaValidationResult" minOccurs="0"/>
                <xsd:element ref="ns2:FinmaObjectId" minOccurs="0"/>
                <xsd:element ref="ns2:FinmaObjectName" minOccurs="0"/>
                <xsd:element ref="ns2:Aktionsw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4cc7d-0527-4493-884e-c4b39f2ddc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nmaDocumentDate" ma:index="11" nillable="true" ma:displayName="Dokument Datum" ma:format="DateOnly" ma:internalName="FinmaDocumentDate" ma:readOnly="false">
      <xsd:simpleType>
        <xsd:restriction base="dms:DateTime"/>
      </xsd:simpleType>
    </xsd:element>
    <xsd:element name="FinmaCaseDescription" ma:index="12" nillable="true" ma:displayName="Geschäfts Bezeichnung" ma:default="Publikation Key Metrics 2024 (G01473276)" ma:internalName="FinmaCaseDescription" ma:readOnly="false">
      <xsd:simpleType>
        <xsd:restriction base="dms:Text">
          <xsd:maxLength value="255"/>
        </xsd:restriction>
      </xsd:simpleType>
    </xsd:element>
    <xsd:element name="f6ac7f7711e24d149a1ab98f6cfad432" ma:index="13" nillable="true" ma:taxonomy="true" ma:internalName="f6ac7f7711e24d149a1ab98f6cfad432" ma:taxonomyFieldName="FinmaCaseStatus" ma:displayName="Geschäfts Status" ma:readOnly="false" ma:default="1;#Aktiv|7439e81f-a110-4e88-a7af-acf8d4806223" ma:fieldId="{f6ac7f77-11e2-4d14-9a1a-b98f6cfad432}" ma:sspId="1614e331-078d-4830-aac2-889f77d1de05" ma:termSetId="fbd22871-fe11-4cfd-b99d-0f5fc7eae3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af7a2709-e83c-4db3-b9f1-e491da7380c9}" ma:internalName="TaxCatchAll" ma:showField="CatchAllData" ma:web="5114cc7d-0527-4493-884e-c4b39f2ddc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f7a2709-e83c-4db3-b9f1-e491da7380c9}" ma:internalName="TaxCatchAllLabel" ma:readOnly="true" ma:showField="CatchAllDataLabel" ma:web="5114cc7d-0527-4493-884e-c4b39f2ddc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inmaCaseID" ma:index="17" nillable="true" ma:displayName="Geschäfts ID" ma:default="G01473276" ma:internalName="FinmaCaseID" ma:readOnly="false">
      <xsd:simpleType>
        <xsd:restriction base="dms:Text">
          <xsd:maxLength value="255"/>
        </xsd:restriction>
      </xsd:simpleType>
    </xsd:element>
    <xsd:element name="g1c9cab47ab34847b4ac830bba5063b0" ma:index="18" nillable="true" ma:taxonomy="true" ma:internalName="g1c9cab47ab34847b4ac830bba5063b0" ma:taxonomyFieldName="FinmaCatchphrases" ma:displayName="Schlagwort" ma:readOnly="false" ma:fieldId="{01c9cab4-7ab3-4847-b4ac-830bba5063b0}" ma:taxonomyMulti="true" ma:sspId="1614e331-078d-4830-aac2-889f77d1de05" ma:termSetId="35ed469d-bfb4-4e58-83fd-01918edae1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452bf913d342ef967d06fb0970c0a5" ma:index="20" nillable="true" ma:taxonomy="true" ma:internalName="h5452bf913d342ef967d06fb0970c0a5" ma:taxonomyFieldName="FinmaCategory" ma:displayName="Kategorie" ma:readOnly="false" ma:fieldId="{15452bf9-13d3-42ef-967d-06fb0970c0a5}" ma:sspId="1614e331-078d-4830-aac2-889f77d1de05" ma:termSetId="76a2fa96-3e9b-4d62-901d-d1895154867f" ma:anchorId="de8e377e-5092-4bcb-9739-6ef0d154a6b9" ma:open="false" ma:isKeyword="false">
      <xsd:complexType>
        <xsd:sequence>
          <xsd:element ref="pc:Terms" minOccurs="0" maxOccurs="1"/>
        </xsd:sequence>
      </xsd:complexType>
    </xsd:element>
    <xsd:element name="n1f5c6536ac648a38ad663cdf8bd44e6" ma:index="22" nillable="true" ma:taxonomy="true" ma:internalName="n1f5c6536ac648a38ad663cdf8bd44e6" ma:taxonomyFieldName="FinmaCrmEntityIDs" ma:displayName="CRM Verknüpfung IDs" ma:readOnly="false" ma:fieldId="{71f5c653-6ac6-48a3-8ad6-63cdf8bd44e6}" ma:taxonomyMulti="true" ma:sspId="1614e331-078d-4830-aac2-889f77d1de05" ma:termSetId="21de1ef6-02dd-4675-8c8e-3ff56e30707f" ma:anchorId="fc2e08f6-343e-40df-8064-ea562cc9c3ce" ma:open="false" ma:isKeyword="false">
      <xsd:complexType>
        <xsd:sequence>
          <xsd:element ref="pc:Terms" minOccurs="0" maxOccurs="1"/>
        </xsd:sequence>
      </xsd:complexType>
    </xsd:element>
    <xsd:element name="FinmaPasswordProtected" ma:index="24" nillable="true" ma:displayName="Passwortgeschützt" ma:internalName="FinmaPasswordProtected" ma:readOnly="false">
      <xsd:simpleType>
        <xsd:restriction base="dms:Boolean"/>
      </xsd:simpleType>
    </xsd:element>
    <xsd:element name="FinmaValidationDate" ma:index="25" nillable="true" ma:displayName="Prüfzeitpunkt" ma:format="DateTime" ma:internalName="FinmaValidationDate" ma:readOnly="false">
      <xsd:simpleType>
        <xsd:restriction base="dms:DateTime"/>
      </xsd:simpleType>
    </xsd:element>
    <xsd:element name="FinmaValidationResult" ma:index="27" nillable="true" ma:displayName="ValidationResults" ma:internalName="FinmaValidationResult" ma:readOnly="false">
      <xsd:simpleType>
        <xsd:restriction base="dms:Note">
          <xsd:maxLength value="255"/>
        </xsd:restriction>
      </xsd:simpleType>
    </xsd:element>
    <xsd:element name="FinmaObjectId" ma:index="28" nillable="true" ma:displayName="Finma Objekt ID" ma:default="F00164912" ma:internalName="FinmaObjectId" ma:readOnly="false">
      <xsd:simpleType>
        <xsd:restriction base="dms:Text">
          <xsd:maxLength value="255"/>
        </xsd:restriction>
      </xsd:simpleType>
    </xsd:element>
    <xsd:element name="FinmaObjectName" ma:index="29" nillable="true" ma:displayName="Finma Objekt Bezeichnung" ma:default="Eidgenössische Finanzmarktaufsicht FINMA (F00164912)" ma:internalName="FinmaObjectName" ma:readOnly="false">
      <xsd:simpleType>
        <xsd:restriction base="dms:Text">
          <xsd:maxLength value="255"/>
        </xsd:restriction>
      </xsd:simpleType>
    </xsd:element>
    <xsd:element name="Aktionswert" ma:index="30" nillable="true" ma:displayName="Aktionswert" ma:hidden="true" ma:internalName="Aktionswert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114cc7d-0527-4493-884e-c4b39f2ddc27">G01473276-000039</_dlc_DocId>
    <_dlc_DocIdUrl xmlns="5114cc7d-0527-4493-884e-c4b39f2ddc27">
      <Url>https://gdok.finma.ch/container/2066/_layouts/15/DocIdRedir.aspx?ID=G01473276-000039</Url>
      <Description>G01473276-000039</Description>
    </_dlc_DocIdUrl>
    <FinmaObjectId xmlns="5114cc7d-0527-4493-884e-c4b39f2ddc27">F00164912</FinmaObjectId>
    <FinmaObjectName xmlns="5114cc7d-0527-4493-884e-c4b39f2ddc27">Eidgenössische Finanzmarktaufsicht FINMA (F00164912)</FinmaObjectName>
    <FinmaPasswordProtected xmlns="5114cc7d-0527-4493-884e-c4b39f2ddc27">false</FinmaPasswordProtected>
    <FinmaCaseID xmlns="5114cc7d-0527-4493-884e-c4b39f2ddc27">G01473276</FinmaCaseID>
    <h5452bf913d342ef967d06fb0970c0a5 xmlns="5114cc7d-0527-4493-884e-c4b39f2ddc27">
      <Terms xmlns="http://schemas.microsoft.com/office/infopath/2007/PartnerControls"/>
    </h5452bf913d342ef967d06fb0970c0a5>
    <FinmaDocumentDate xmlns="5114cc7d-0527-4493-884e-c4b39f2ddc27">2024-05-15T22:00:00+00:00</FinmaDocumentDate>
    <Aktionswert xmlns="5114cc7d-0527-4493-884e-c4b39f2ddc27" xsi:nil="true"/>
    <FinmaCaseDescription xmlns="5114cc7d-0527-4493-884e-c4b39f2ddc27">Publikation Key Metrics 2024 (G01473276)</FinmaCaseDescription>
    <FinmaValidationResult xmlns="5114cc7d-0527-4493-884e-c4b39f2ddc27" xsi:nil="true"/>
    <g1c9cab47ab34847b4ac830bba5063b0 xmlns="5114cc7d-0527-4493-884e-c4b39f2ddc27">
      <Terms xmlns="http://schemas.microsoft.com/office/infopath/2007/PartnerControls"/>
    </g1c9cab47ab34847b4ac830bba5063b0>
    <f6ac7f7711e24d149a1ab98f6cfad432 xmlns="5114cc7d-0527-4493-884e-c4b39f2ddc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7439e81f-a110-4e88-a7af-acf8d4806223</TermId>
        </TermInfo>
      </Terms>
    </f6ac7f7711e24d149a1ab98f6cfad432>
    <TaxCatchAll xmlns="5114cc7d-0527-4493-884e-c4b39f2ddc27">
      <Value>1</Value>
    </TaxCatchAll>
    <n1f5c6536ac648a38ad663cdf8bd44e6 xmlns="5114cc7d-0527-4493-884e-c4b39f2ddc27">
      <Terms xmlns="http://schemas.microsoft.com/office/infopath/2007/PartnerControls"/>
    </n1f5c6536ac648a38ad663cdf8bd44e6>
    <FinmaValidationDate xmlns="5114cc7d-0527-4493-884e-c4b39f2ddc27">2024-05-16T08:07:01+00:00</FinmaValidationDate>
  </documentManagement>
</p:properties>
</file>

<file path=customXml/itemProps1.xml><?xml version="1.0" encoding="utf-8"?>
<ds:datastoreItem xmlns:ds="http://schemas.openxmlformats.org/officeDocument/2006/customXml" ds:itemID="{E8B8BA22-3DC4-4BAF-B51C-7D2DDFD0B4FA}"/>
</file>

<file path=customXml/itemProps2.xml><?xml version="1.0" encoding="utf-8"?>
<ds:datastoreItem xmlns:ds="http://schemas.openxmlformats.org/officeDocument/2006/customXml" ds:itemID="{2609FD0F-572D-4D0C-872D-885834629F18}"/>
</file>

<file path=customXml/itemProps3.xml><?xml version="1.0" encoding="utf-8"?>
<ds:datastoreItem xmlns:ds="http://schemas.openxmlformats.org/officeDocument/2006/customXml" ds:itemID="{45AF56C3-83CF-472B-AFF5-89DE998A8728}"/>
</file>

<file path=customXml/itemProps4.xml><?xml version="1.0" encoding="utf-8"?>
<ds:datastoreItem xmlns:ds="http://schemas.openxmlformats.org/officeDocument/2006/customXml" ds:itemID="{950F6D44-22C4-4754-B1B7-2B76648160BA}"/>
</file>

<file path=docProps/app.xml><?xml version="1.0" encoding="utf-8"?>
<ap:Properties xmlns:vt="http://schemas.openxmlformats.org/officeDocument/2006/docPropsVTypes" xmlns:ap="http://schemas.openxmlformats.org/officeDocument/2006/extended-properties">
  <ap:TotalTime>0</ap:TotalTime>
  <ap:Application>Microsoft Excel</ap:Application>
  <ap:DocSecurity>0</ap:DocSecurity>
  <ap:ScaleCrop>false</ap:ScaleCrop>
  <ap:HeadingPairs>
    <vt:vector baseType="variant" size="4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ap:HeadingPairs>
  <ap:TitlesOfParts>
    <vt:vector baseType="lpstr" size="3">
      <vt:lpstr>Key Metrics 2023</vt:lpstr>
      <vt:lpstr>'Key Metrics 2023'!Druckbereich</vt:lpstr>
      <vt:lpstr>'Key Metrics 2023'!Drucktitel</vt:lpstr>
    </vt:vector>
  </ap:TitlesOfParts>
  <ap:LinksUpToDate>false</ap:LinksUpToDate>
  <ap:SharedDoc>false</ap:SharedDoc>
  <ap:HyperlinksChanged>false</ap:HyperlinksChanged>
  <ap:AppVersion>16.0300</ap:AppVersion>
  <ap:Company/>
  <ap:Manager/>
  <ap:HyperlinkBase/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ModifiedBy/>
  <dcterms:created xsi:type="dcterms:W3CDTF">2024-05-15T23:26:53.0000000Z</dcterms:created>
  <dcterms:modified xsi:type="dcterms:W3CDTF">2024-05-15T23:28:17.0000000Z</dcterms:modified>
  <dc:creator/>
  <dc:subject/>
  <category/>
  <keywords/>
  <dc:description/>
  <contentType/>
  <contentStatus/>
  <version/>
  <revision/>
  <dc:language/>
  <dc:identifier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3" name="Topic">
    <vt:lpwstr/>
  </op:property>
  <op:property fmtid="{D5CDD505-2E9C-101B-9397-08002B2CF9AE}" pid="4" name="FinmaCatchphrases">
    <vt:lpwstr/>
  </op:property>
  <op:property fmtid="{D5CDD505-2E9C-101B-9397-08002B2CF9AE}" pid="5" name="OSP">
    <vt:lpwstr>11;#4-01.9 Verschiedenes|e6fcb4e3-30b0-4407-a767-d767f5fd947e</vt:lpwstr>
  </op:property>
  <op:property fmtid="{D5CDD505-2E9C-101B-9397-08002B2CF9AE}" pid="6" name="OU">
    <vt:lpwstr>2;#B-ANI|72e08c1a-6daa-4ddd-9fb5-697ff07cf528</vt:lpwstr>
  </op:property>
  <op:property fmtid="{D5CDD505-2E9C-101B-9397-08002B2CF9AE}" pid="7" name="ContentTypeId">
    <vt:lpwstr>0x0101003A499141982C43AFAF241BDE541C18D50013681DEE43193B46BBA494B79D605F29</vt:lpwstr>
  </op:property>
  <op:property fmtid="{D5CDD505-2E9C-101B-9397-08002B2CF9AE}" pid="8" name="FinmaCaseStatus">
    <vt:lpwstr>1;#Aktiv|7439e81f-a110-4e88-a7af-acf8d4806223</vt:lpwstr>
  </op:property>
  <op:property fmtid="{D5CDD505-2E9C-101B-9397-08002B2CF9AE}" pid="9" name="FinmaCategory">
    <vt:lpwstr/>
  </op:property>
  <op:property fmtid="{D5CDD505-2E9C-101B-9397-08002B2CF9AE}" pid="10" name="_dlc_DocIdItemGuid">
    <vt:lpwstr>e5704b32-4874-4306-959c-003a22216088</vt:lpwstr>
  </op:property>
</op:Properties>
</file>