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Krankenkassen/"/>
    </mc:Choice>
  </mc:AlternateContent>
  <bookViews>
    <workbookView xWindow="0" yWindow="0" windowWidth="19200" windowHeight="7070"/>
  </bookViews>
  <sheets>
    <sheet name="Krankenkassen_2019" sheetId="2" r:id="rId1"/>
  </sheets>
  <definedNames>
    <definedName name="_xlnm._FilterDatabase" localSheetId="0" hidden="1">Krankenkassen_2019!$A$5:$O$36</definedName>
    <definedName name="_xlnm.Print_Titles" localSheetId="0">Krankenkassen_2019!$1:$1</definedName>
  </definedNames>
  <calcPr calcId="162913"/>
</workbook>
</file>

<file path=xl/calcChain.xml><?xml version="1.0" encoding="utf-8"?>
<calcChain xmlns="http://schemas.openxmlformats.org/spreadsheetml/2006/main">
  <c r="D40" i="2" l="1"/>
  <c r="E40" i="2"/>
  <c r="F40" i="2"/>
  <c r="G40" i="2"/>
  <c r="H40" i="2"/>
  <c r="I40" i="2"/>
  <c r="J40" i="2"/>
  <c r="K40" i="2"/>
  <c r="L40" i="2"/>
  <c r="M40" i="2"/>
  <c r="D41" i="2"/>
  <c r="D53" i="2" s="1"/>
  <c r="E41" i="2"/>
  <c r="E53" i="2" s="1"/>
  <c r="F41" i="2"/>
  <c r="G41" i="2"/>
  <c r="H41" i="2"/>
  <c r="H53" i="2" s="1"/>
  <c r="I41" i="2"/>
  <c r="I53" i="2" s="1"/>
  <c r="J41" i="2"/>
  <c r="K41" i="2"/>
  <c r="L41" i="2"/>
  <c r="L53" i="2" s="1"/>
  <c r="M41" i="2"/>
  <c r="M53" i="2" s="1"/>
  <c r="D42" i="2"/>
  <c r="E42" i="2"/>
  <c r="F42" i="2"/>
  <c r="G42" i="2"/>
  <c r="H42" i="2"/>
  <c r="I42" i="2"/>
  <c r="J42" i="2"/>
  <c r="K42" i="2"/>
  <c r="L42" i="2"/>
  <c r="M42" i="2"/>
  <c r="D43" i="2"/>
  <c r="E43" i="2"/>
  <c r="F43" i="2"/>
  <c r="G43" i="2"/>
  <c r="H43" i="2"/>
  <c r="I43" i="2"/>
  <c r="J43" i="2"/>
  <c r="K43" i="2"/>
  <c r="L43" i="2"/>
  <c r="M43" i="2"/>
  <c r="D44" i="2"/>
  <c r="E44" i="2"/>
  <c r="F44" i="2"/>
  <c r="G44" i="2"/>
  <c r="H44" i="2"/>
  <c r="I44" i="2"/>
  <c r="J44" i="2"/>
  <c r="K44" i="2"/>
  <c r="L44" i="2"/>
  <c r="M44" i="2"/>
  <c r="D45" i="2"/>
  <c r="E45" i="2"/>
  <c r="F45" i="2"/>
  <c r="G45" i="2"/>
  <c r="H45" i="2"/>
  <c r="I45" i="2"/>
  <c r="J45" i="2"/>
  <c r="K45" i="2"/>
  <c r="L45" i="2"/>
  <c r="M45" i="2"/>
  <c r="D46" i="2"/>
  <c r="E46" i="2"/>
  <c r="F46" i="2"/>
  <c r="G46" i="2"/>
  <c r="H46" i="2"/>
  <c r="I46" i="2"/>
  <c r="J46" i="2"/>
  <c r="K46" i="2"/>
  <c r="L46" i="2"/>
  <c r="M46" i="2"/>
  <c r="D47" i="2"/>
  <c r="E47" i="2"/>
  <c r="F47" i="2"/>
  <c r="G47" i="2"/>
  <c r="H47" i="2"/>
  <c r="I47" i="2"/>
  <c r="J47" i="2"/>
  <c r="K47" i="2"/>
  <c r="L47" i="2"/>
  <c r="M47" i="2"/>
  <c r="D48" i="2"/>
  <c r="E48" i="2"/>
  <c r="F48" i="2"/>
  <c r="G48" i="2"/>
  <c r="H48" i="2"/>
  <c r="I48" i="2"/>
  <c r="J48" i="2"/>
  <c r="K48" i="2"/>
  <c r="L48" i="2"/>
  <c r="M48" i="2"/>
  <c r="D49" i="2"/>
  <c r="E49" i="2"/>
  <c r="F49" i="2"/>
  <c r="G49" i="2"/>
  <c r="H49" i="2"/>
  <c r="I49" i="2"/>
  <c r="J49" i="2"/>
  <c r="K49" i="2"/>
  <c r="L49" i="2"/>
  <c r="M49" i="2"/>
  <c r="D50" i="2"/>
  <c r="E50" i="2"/>
  <c r="F50" i="2"/>
  <c r="G50" i="2"/>
  <c r="H50" i="2"/>
  <c r="I50" i="2"/>
  <c r="J50" i="2"/>
  <c r="K50" i="2"/>
  <c r="L50" i="2"/>
  <c r="M50" i="2"/>
  <c r="D51" i="2"/>
  <c r="E51" i="2"/>
  <c r="F51" i="2"/>
  <c r="G51" i="2"/>
  <c r="H51" i="2"/>
  <c r="I51" i="2"/>
  <c r="J51" i="2"/>
  <c r="K51" i="2"/>
  <c r="L51" i="2"/>
  <c r="M51" i="2"/>
  <c r="F53" i="2"/>
  <c r="G53" i="2"/>
  <c r="J53" i="2"/>
  <c r="K53" i="2"/>
  <c r="C51" i="2"/>
  <c r="C50" i="2"/>
  <c r="C49" i="2"/>
  <c r="C48" i="2"/>
  <c r="C47" i="2"/>
  <c r="C46" i="2"/>
  <c r="C45" i="2"/>
  <c r="C44" i="2"/>
  <c r="C43" i="2"/>
  <c r="C42" i="2"/>
  <c r="C41" i="2"/>
  <c r="C40" i="2"/>
  <c r="N51" i="2" l="1"/>
  <c r="N50" i="2"/>
  <c r="N49" i="2"/>
  <c r="N48" i="2"/>
  <c r="N47" i="2"/>
  <c r="N46" i="2"/>
  <c r="N45" i="2"/>
  <c r="N44" i="2"/>
  <c r="N43" i="2"/>
  <c r="N42" i="2"/>
  <c r="N41" i="2"/>
  <c r="N40" i="2"/>
  <c r="N53" i="2" s="1"/>
  <c r="C53" i="2" l="1"/>
  <c r="N36" i="2" l="1"/>
  <c r="N35" i="2"/>
  <c r="N34" i="2"/>
  <c r="N33" i="2"/>
  <c r="N32" i="2"/>
  <c r="N31" i="2"/>
  <c r="N30" i="2"/>
  <c r="N29" i="2"/>
  <c r="N28" i="2"/>
  <c r="N27" i="2"/>
  <c r="N26" i="2"/>
  <c r="N25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7" i="2"/>
  <c r="N6" i="2"/>
  <c r="N5" i="2"/>
</calcChain>
</file>

<file path=xl/sharedStrings.xml><?xml version="1.0" encoding="utf-8"?>
<sst xmlns="http://schemas.openxmlformats.org/spreadsheetml/2006/main" count="131" uniqueCount="93">
  <si>
    <t>ADC1DS Aufteilung nach Branchen: Nicht-Leben direkt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</si>
  <si>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</si>
  <si>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</si>
  <si>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</si>
  <si>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</si>
  <si>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</si>
  <si>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</si>
  <si>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</si>
  <si>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</si>
  <si>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</si>
  <si>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</si>
  <si>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</si>
  <si>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</si>
  <si>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301000000 Gebuchte Prämien: Brutto</t>
  </si>
  <si>
    <t>301300000 Gebuchte Prämien (Nicht-Leben): Brutto</t>
  </si>
  <si>
    <t>301300100 Gebuchte Prämien (Nicht-Leben); direktes Geschäft: Brutto</t>
  </si>
  <si>
    <t>304000000 Veränderung der Prämienüberträge: Brutto</t>
  </si>
  <si>
    <t>304300000 Veränderung der Prämienüberträge (Nicht-Leben): Brutto</t>
  </si>
  <si>
    <t>304300100 Veränderung der Prämienüberträge (Nicht-Leben): direktes Geschäft</t>
  </si>
  <si>
    <t xml:space="preserve"> </t>
  </si>
  <si>
    <t xml:space="preserve">Krankenkassen
</t>
  </si>
  <si>
    <t>Aquilana Versicherungen</t>
  </si>
  <si>
    <t>Atupri Gesundheitsversicherung</t>
  </si>
  <si>
    <t>Galenos AG</t>
  </si>
  <si>
    <t>Krankenkasse Luzerner Hinterland</t>
  </si>
  <si>
    <t>rhenusana</t>
  </si>
  <si>
    <t>sodalis gesundheitsgruppe</t>
  </si>
  <si>
    <t xml:space="preserve">Genossenschaft Krankenkasse Steffisburg </t>
  </si>
  <si>
    <t>Sumiswalder KK</t>
  </si>
  <si>
    <t>SWICA Krankenversicherung AG</t>
  </si>
  <si>
    <t>vita surselva</t>
  </si>
  <si>
    <t>Stiftung Krankenkasse Wädenswil</t>
  </si>
  <si>
    <t>Schweiz/Suisse</t>
  </si>
  <si>
    <t>Caisses-maladie</t>
  </si>
  <si>
    <t>Total
Krankenkassen/Caisses-maladie</t>
  </si>
  <si>
    <t>ADC1DS Répartition par branches: non-vie direct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</si>
  <si>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</si>
  <si>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</si>
  <si>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</si>
  <si>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</si>
  <si>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</si>
  <si>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</si>
  <si>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</si>
  <si>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</si>
  <si>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</si>
  <si>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</si>
  <si>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</si>
  <si>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</si>
  <si>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301000000 Primes émises brutes</t>
  </si>
  <si>
    <t>301300000 Primes émises (non-vie): brutes</t>
  </si>
  <si>
    <t>301300100 Primes émises (non-vie); affaires directes: brutes</t>
  </si>
  <si>
    <t>304000000 Variations des reports de primes: brutes</t>
  </si>
  <si>
    <t>304300000 Variations des reports de primes (non-vie): brutes</t>
  </si>
  <si>
    <t>304300100 Variations des reports de primes (non-vie); affaires directes: brutes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</si>
  <si>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</si>
  <si>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</si>
  <si>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</si>
  <si>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</si>
  <si>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</si>
  <si>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</si>
  <si>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Total</t>
  </si>
  <si>
    <t xml:space="preserve">Verdiente Prämien brutto </t>
  </si>
  <si>
    <t xml:space="preserve">Primes brutes acquises </t>
  </si>
  <si>
    <t xml:space="preserve">Verdiente Prämien brutto - pro Branche Total  </t>
  </si>
  <si>
    <t xml:space="preserve">Primes brutes aquises - par branches Total  </t>
  </si>
  <si>
    <t>Einzelunfallversicherung (CH)</t>
  </si>
  <si>
    <t>Assurance accidents individuelle (CH)</t>
  </si>
  <si>
    <t>Obligatorische Berufsunfallversicherung - BU nach UVG (CH)</t>
  </si>
  <si>
    <t>Assurance accidents professionnels obligatoire - AP selon LAA (CH)</t>
  </si>
  <si>
    <t>Freiwillige UVG-Versicherung (CH)</t>
  </si>
  <si>
    <t>Assurance facultative selon la LAA (CH)</t>
  </si>
  <si>
    <t>UVG-Zusatzversicherung (CH)</t>
  </si>
  <si>
    <t>Assurance complémentaire selon LAA (CH)</t>
  </si>
  <si>
    <t>Motorfahrzeuginsassen-Unfallversicherung (CH)</t>
  </si>
  <si>
    <t>Assurance accidents des passagers de véhicules automobiles (CH)</t>
  </si>
  <si>
    <t>Übrige Kollektivunfallversicherung (CH)</t>
  </si>
  <si>
    <t>Autre assurance accidents collective (CH)</t>
  </si>
  <si>
    <t>Obligatorische Nichtberufsunfallversicherung - NBU nach UVG (CH)</t>
  </si>
  <si>
    <t>Assurance accidents non professionnels obligatoire - ANP selon LAA (CH)</t>
  </si>
  <si>
    <t>VVG Krankenversicherung: Ambulante Heilbehandlungen (CH)</t>
  </si>
  <si>
    <t>Assurance maladie selon la LCA: traitements ambulatoires (CH)</t>
  </si>
  <si>
    <t>VVG Krankenversicherung: Stationäre Heilbehandlungen (CH)</t>
  </si>
  <si>
    <t>Assurance maladie selon la LCA: traitements stationnaires (CH)</t>
  </si>
  <si>
    <t>VVG Krankenversicherung: Pflege (CH)</t>
  </si>
  <si>
    <t>Assurance maladie selon la LCA: soins (CH)</t>
  </si>
  <si>
    <t>VVG Einzelkrankenversicherung: Erwerbsausfall (CH)</t>
  </si>
  <si>
    <t>Assurance maladie individuelle selon la LCA: perte de gains (CH)</t>
  </si>
  <si>
    <t>VVG Kollektivkrankenversicherung: Erwerbsausfall (CH)</t>
  </si>
  <si>
    <t>Assurance maladie collective selon la LCA: perte de gains (CH)</t>
  </si>
  <si>
    <t>Legende:</t>
  </si>
  <si>
    <t>Légende</t>
  </si>
  <si>
    <t xml:space="preserve">Quelle: Eidgenössische Finanzmarktaufsicht FINMA
Masseinheit: CHF
</t>
  </si>
  <si>
    <t xml:space="preserve">Source: Autorité fédérale de surveillance des marchés financiers FINMA
Unité: en CHF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</si>
</sst>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4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27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8" fillId="0" borderId="0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0" fontId="8" fillId="2" borderId="1" xfId="1" applyNumberFormat="1" applyFont="1" applyFill="1" applyBorder="1" applyAlignment="1">
      <alignment vertical="top" wrapText="1" readingOrder="1"/>
    </xf>
    <xf numFmtId="164" fontId="8" fillId="2" borderId="1" xfId="1" applyNumberFormat="1" applyFont="1" applyFill="1" applyBorder="1" applyAlignment="1">
      <alignment vertical="top" wrapText="1" readingOrder="1"/>
    </xf>
    <xf numFmtId="164" fontId="8" fillId="4" borderId="1" xfId="1" applyNumberFormat="1" applyFont="1" applyFill="1" applyBorder="1" applyAlignment="1">
      <alignment vertical="top" wrapText="1" readingOrder="1"/>
    </xf>
    <xf numFmtId="164" fontId="2" fillId="4" borderId="1" xfId="1" applyNumberFormat="1" applyFont="1" applyFill="1" applyBorder="1" applyAlignment="1">
      <alignment vertical="top" wrapText="1" readingOrder="1"/>
    </xf>
    <xf numFmtId="165" fontId="8" fillId="2" borderId="1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left" vertical="top" wrapText="1"/>
    </xf>
    <xf numFmtId="0" fontId="11" fillId="0" borderId="0" xfId="0" applyFont="1" applyFill="1" applyBorder="1"/>
    <xf numFmtId="164" fontId="4" fillId="0" borderId="0" xfId="0" applyNumberFormat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3" fontId="13" fillId="2" borderId="1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10" fillId="0" borderId="0" xfId="0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vertical="top" wrapText="1" readingOrder="1"/>
    </xf>
    <xf numFmtId="1" fontId="8" fillId="2" borderId="1" xfId="1" applyNumberFormat="1" applyFont="1" applyFill="1" applyBorder="1" applyAlignment="1">
      <alignment vertical="top" wrapText="1" readingOrder="1"/>
    </xf>
    <xf numFmtId="1" fontId="8" fillId="4" borderId="1" xfId="1" applyNumberFormat="1" applyFont="1" applyFill="1" applyBorder="1" applyAlignment="1">
      <alignment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58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10.81640625" defaultRowHeight="14.5" x14ac:dyDescent="0.35"/>
  <cols>
    <col min="1" max="2" width="42.90625" style="2" customWidth="1"/>
    <col min="3" max="3" width="10.54296875" style="3" customWidth="1"/>
    <col min="4" max="5" width="10.6328125" style="3" customWidth="1"/>
    <col min="6" max="6" width="10.54296875" style="3" customWidth="1"/>
    <col min="7" max="8" width="10.6328125" style="3" customWidth="1"/>
    <col min="9" max="9" width="10.54296875" style="3" customWidth="1"/>
    <col min="10" max="11" width="10.6328125" style="3" customWidth="1"/>
    <col min="12" max="12" width="10.54296875" style="3" customWidth="1"/>
    <col min="13" max="14" width="10.6328125" style="3" customWidth="1"/>
    <col min="15" max="16384" width="10.81640625" style="2"/>
  </cols>
  <sheetData>
    <row r="1" spans="1:14" ht="8" customHeight="1" x14ac:dyDescent="0.35">
      <c r="A1" s="12"/>
      <c r="B1" s="12" t="s">
        <v>19</v>
      </c>
    </row>
    <row r="2" spans="1:14" ht="27" x14ac:dyDescent="0.35">
      <c r="A2" s="13" t="s">
        <v>20</v>
      </c>
      <c r="B2" s="13" t="s">
        <v>33</v>
      </c>
      <c r="C2" s="5" t="s">
        <v>21</v>
      </c>
      <c r="D2" s="4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4" t="s">
        <v>28</v>
      </c>
      <c r="K2" s="5" t="s">
        <v>29</v>
      </c>
      <c r="L2" s="5" t="s">
        <v>30</v>
      </c>
      <c r="M2" s="5" t="s">
        <v>31</v>
      </c>
      <c r="N2" s="6" t="s">
        <v>34</v>
      </c>
    </row>
    <row r="3" spans="1:14" ht="18.5" customHeight="1" x14ac:dyDescent="0.35">
      <c r="A3" s="23" t="s">
        <v>61</v>
      </c>
      <c r="B3" s="23" t="s">
        <v>62</v>
      </c>
      <c r="C3" s="5" t="s">
        <v>32</v>
      </c>
      <c r="D3" s="5" t="s">
        <v>32</v>
      </c>
      <c r="E3" s="5" t="s">
        <v>32</v>
      </c>
      <c r="F3" s="5" t="s">
        <v>32</v>
      </c>
      <c r="G3" s="5" t="s">
        <v>32</v>
      </c>
      <c r="H3" s="5" t="s">
        <v>32</v>
      </c>
      <c r="I3" s="5" t="s">
        <v>32</v>
      </c>
      <c r="J3" s="5" t="s">
        <v>32</v>
      </c>
      <c r="K3" s="5" t="s">
        <v>32</v>
      </c>
      <c r="L3" s="5" t="s">
        <v>32</v>
      </c>
      <c r="M3" s="5" t="s">
        <v>32</v>
      </c>
      <c r="N3" s="6" t="s">
        <v>32</v>
      </c>
    </row>
    <row r="4" spans="1:14" ht="30" customHeight="1" x14ac:dyDescent="0.35">
      <c r="A4" s="1" t="s">
        <v>91</v>
      </c>
      <c r="B4" s="1" t="s">
        <v>92</v>
      </c>
      <c r="C4" s="25">
        <v>2019</v>
      </c>
      <c r="D4" s="25">
        <v>2019</v>
      </c>
      <c r="E4" s="25">
        <v>2019</v>
      </c>
      <c r="F4" s="25">
        <v>2019</v>
      </c>
      <c r="G4" s="25">
        <v>2019</v>
      </c>
      <c r="H4" s="25">
        <v>2019</v>
      </c>
      <c r="I4" s="25">
        <v>2019</v>
      </c>
      <c r="J4" s="25">
        <v>2019</v>
      </c>
      <c r="K4" s="25">
        <v>2019</v>
      </c>
      <c r="L4" s="25">
        <v>2019</v>
      </c>
      <c r="M4" s="25">
        <v>2019</v>
      </c>
      <c r="N4" s="26">
        <v>2019</v>
      </c>
    </row>
    <row r="5" spans="1:14" ht="9" x14ac:dyDescent="0.35">
      <c r="A5" s="1" t="s">
        <v>13</v>
      </c>
      <c r="B5" s="1" t="s">
        <v>48</v>
      </c>
      <c r="C5" s="8">
        <v>32905896</v>
      </c>
      <c r="D5" s="8">
        <v>115243311</v>
      </c>
      <c r="E5" s="8">
        <v>13937743</v>
      </c>
      <c r="F5" s="8">
        <v>10374251</v>
      </c>
      <c r="G5" s="8">
        <v>10149861</v>
      </c>
      <c r="H5" s="8">
        <v>17406001</v>
      </c>
      <c r="I5" s="8">
        <v>1437058</v>
      </c>
      <c r="J5" s="8">
        <v>10386744</v>
      </c>
      <c r="K5" s="8">
        <v>1582981858</v>
      </c>
      <c r="L5" s="8">
        <v>2978615</v>
      </c>
      <c r="M5" s="8">
        <v>1409001</v>
      </c>
      <c r="N5" s="9">
        <f t="shared" ref="N5:N7" si="0">SUM(C5:M5)</f>
        <v>1799210339</v>
      </c>
    </row>
    <row r="6" spans="1:14" ht="9" x14ac:dyDescent="0.35">
      <c r="A6" s="1" t="s">
        <v>14</v>
      </c>
      <c r="B6" s="1" t="s">
        <v>49</v>
      </c>
      <c r="C6" s="8">
        <v>32905896</v>
      </c>
      <c r="D6" s="8">
        <v>115243311</v>
      </c>
      <c r="E6" s="8">
        <v>13937743</v>
      </c>
      <c r="F6" s="8">
        <v>10374251</v>
      </c>
      <c r="G6" s="8">
        <v>10149861</v>
      </c>
      <c r="H6" s="8">
        <v>17406001</v>
      </c>
      <c r="I6" s="8">
        <v>1437058</v>
      </c>
      <c r="J6" s="8">
        <v>10386744</v>
      </c>
      <c r="K6" s="8">
        <v>1582981858</v>
      </c>
      <c r="L6" s="8">
        <v>2978615</v>
      </c>
      <c r="M6" s="8">
        <v>1409001</v>
      </c>
      <c r="N6" s="9">
        <f t="shared" si="0"/>
        <v>1799210339</v>
      </c>
    </row>
    <row r="7" spans="1:14" ht="9" x14ac:dyDescent="0.35">
      <c r="A7" s="1" t="s">
        <v>15</v>
      </c>
      <c r="B7" s="1" t="s">
        <v>50</v>
      </c>
      <c r="C7" s="8">
        <v>32905896</v>
      </c>
      <c r="D7" s="8">
        <v>115243311</v>
      </c>
      <c r="E7" s="8">
        <v>13937743</v>
      </c>
      <c r="F7" s="8">
        <v>10374251</v>
      </c>
      <c r="G7" s="8">
        <v>10149861</v>
      </c>
      <c r="H7" s="8">
        <v>17406001</v>
      </c>
      <c r="I7" s="8">
        <v>1437058</v>
      </c>
      <c r="J7" s="8">
        <v>10386744</v>
      </c>
      <c r="K7" s="8">
        <v>1582981858</v>
      </c>
      <c r="L7" s="8">
        <v>2978615</v>
      </c>
      <c r="M7" s="8">
        <v>1409001</v>
      </c>
      <c r="N7" s="9">
        <f t="shared" si="0"/>
        <v>1799210339</v>
      </c>
    </row>
    <row r="8" spans="1:14" ht="9" x14ac:dyDescent="0.35">
      <c r="A8" s="1" t="s">
        <v>0</v>
      </c>
      <c r="B8" s="1" t="s">
        <v>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</row>
    <row r="9" spans="1:14" ht="9" x14ac:dyDescent="0.35">
      <c r="A9" s="1" t="s">
        <v>1</v>
      </c>
      <c r="B9" s="1" t="s">
        <v>36</v>
      </c>
      <c r="C9" s="7"/>
      <c r="D9" s="11">
        <v>0</v>
      </c>
      <c r="E9" s="11">
        <v>0</v>
      </c>
      <c r="F9" s="7"/>
      <c r="G9" s="7"/>
      <c r="H9" s="7"/>
      <c r="I9" s="7"/>
      <c r="J9" s="7"/>
      <c r="K9" s="8">
        <v>55673</v>
      </c>
      <c r="L9" s="7"/>
      <c r="M9" s="7"/>
      <c r="N9" s="9">
        <f t="shared" ref="N9:N20" si="1">SUM(C9:M9)</f>
        <v>55673</v>
      </c>
    </row>
    <row r="10" spans="1:14" ht="9" x14ac:dyDescent="0.35">
      <c r="A10" s="1" t="s">
        <v>2</v>
      </c>
      <c r="B10" s="1" t="s">
        <v>37</v>
      </c>
      <c r="C10" s="7"/>
      <c r="D10" s="11">
        <v>0</v>
      </c>
      <c r="E10" s="11">
        <v>0</v>
      </c>
      <c r="F10" s="7"/>
      <c r="G10" s="7"/>
      <c r="H10" s="7"/>
      <c r="I10" s="7"/>
      <c r="J10" s="7"/>
      <c r="K10" s="11">
        <v>0</v>
      </c>
      <c r="L10" s="7"/>
      <c r="M10" s="7"/>
      <c r="N10" s="9">
        <f t="shared" si="1"/>
        <v>0</v>
      </c>
    </row>
    <row r="11" spans="1:14" ht="9" x14ac:dyDescent="0.35">
      <c r="A11" s="1" t="s">
        <v>3</v>
      </c>
      <c r="B11" s="1" t="s">
        <v>38</v>
      </c>
      <c r="C11" s="7"/>
      <c r="D11" s="11">
        <v>0</v>
      </c>
      <c r="E11" s="11">
        <v>0</v>
      </c>
      <c r="F11" s="7"/>
      <c r="G11" s="7"/>
      <c r="H11" s="7"/>
      <c r="I11" s="7"/>
      <c r="J11" s="7"/>
      <c r="K11" s="11">
        <v>0</v>
      </c>
      <c r="L11" s="7"/>
      <c r="M11" s="7"/>
      <c r="N11" s="9">
        <f t="shared" si="1"/>
        <v>0</v>
      </c>
    </row>
    <row r="12" spans="1:14" ht="9" x14ac:dyDescent="0.35">
      <c r="A12" s="1" t="s">
        <v>4</v>
      </c>
      <c r="B12" s="1" t="s">
        <v>39</v>
      </c>
      <c r="C12" s="7"/>
      <c r="D12" s="11">
        <v>0</v>
      </c>
      <c r="E12" s="11">
        <v>0</v>
      </c>
      <c r="F12" s="7"/>
      <c r="G12" s="7"/>
      <c r="H12" s="7"/>
      <c r="I12" s="7"/>
      <c r="J12" s="7"/>
      <c r="K12" s="11">
        <v>0</v>
      </c>
      <c r="L12" s="7"/>
      <c r="M12" s="7"/>
      <c r="N12" s="9">
        <f t="shared" si="1"/>
        <v>0</v>
      </c>
    </row>
    <row r="13" spans="1:14" ht="9" x14ac:dyDescent="0.35">
      <c r="A13" s="1" t="s">
        <v>5</v>
      </c>
      <c r="B13" s="1" t="s">
        <v>40</v>
      </c>
      <c r="C13" s="7"/>
      <c r="D13" s="11">
        <v>0</v>
      </c>
      <c r="E13" s="11">
        <v>0</v>
      </c>
      <c r="F13" s="7"/>
      <c r="G13" s="7"/>
      <c r="H13" s="7"/>
      <c r="I13" s="7"/>
      <c r="J13" s="7"/>
      <c r="K13" s="11">
        <v>0</v>
      </c>
      <c r="L13" s="7"/>
      <c r="M13" s="7"/>
      <c r="N13" s="9">
        <f t="shared" si="1"/>
        <v>0</v>
      </c>
    </row>
    <row r="14" spans="1:14" ht="9" x14ac:dyDescent="0.35">
      <c r="A14" s="1" t="s">
        <v>6</v>
      </c>
      <c r="B14" s="1" t="s">
        <v>41</v>
      </c>
      <c r="C14" s="7"/>
      <c r="D14" s="11">
        <v>0</v>
      </c>
      <c r="E14" s="11">
        <v>0</v>
      </c>
      <c r="F14" s="7"/>
      <c r="G14" s="7"/>
      <c r="H14" s="7"/>
      <c r="I14" s="7"/>
      <c r="J14" s="7"/>
      <c r="K14" s="11">
        <v>0</v>
      </c>
      <c r="L14" s="7"/>
      <c r="M14" s="7"/>
      <c r="N14" s="9">
        <f t="shared" si="1"/>
        <v>0</v>
      </c>
    </row>
    <row r="15" spans="1:14" ht="9.5" customHeight="1" x14ac:dyDescent="0.35">
      <c r="A15" s="1" t="s">
        <v>7</v>
      </c>
      <c r="B15" s="1" t="s">
        <v>42</v>
      </c>
      <c r="C15" s="7"/>
      <c r="D15" s="11">
        <v>0</v>
      </c>
      <c r="E15" s="11">
        <v>0</v>
      </c>
      <c r="F15" s="7"/>
      <c r="G15" s="7"/>
      <c r="H15" s="7"/>
      <c r="I15" s="7"/>
      <c r="J15" s="7"/>
      <c r="K15" s="11">
        <v>0</v>
      </c>
      <c r="L15" s="7"/>
      <c r="M15" s="7"/>
      <c r="N15" s="9">
        <f t="shared" si="1"/>
        <v>0</v>
      </c>
    </row>
    <row r="16" spans="1:14" ht="9" x14ac:dyDescent="0.35">
      <c r="A16" s="1" t="s">
        <v>8</v>
      </c>
      <c r="B16" s="1" t="s">
        <v>43</v>
      </c>
      <c r="C16" s="8">
        <v>14702216</v>
      </c>
      <c r="D16" s="8">
        <v>52591525</v>
      </c>
      <c r="E16" s="8">
        <v>3955132</v>
      </c>
      <c r="F16" s="8">
        <v>3121709</v>
      </c>
      <c r="G16" s="8">
        <v>4603068</v>
      </c>
      <c r="H16" s="8">
        <v>6304589</v>
      </c>
      <c r="I16" s="8">
        <v>513905</v>
      </c>
      <c r="J16" s="8">
        <v>5830300</v>
      </c>
      <c r="K16" s="8">
        <v>354889476</v>
      </c>
      <c r="L16" s="8">
        <v>1365738</v>
      </c>
      <c r="M16" s="8">
        <v>888880</v>
      </c>
      <c r="N16" s="9">
        <f t="shared" si="1"/>
        <v>448766538</v>
      </c>
    </row>
    <row r="17" spans="1:14" ht="9" x14ac:dyDescent="0.35">
      <c r="A17" s="1" t="s">
        <v>9</v>
      </c>
      <c r="B17" s="1" t="s">
        <v>44</v>
      </c>
      <c r="C17" s="8">
        <v>18203680</v>
      </c>
      <c r="D17" s="8">
        <v>34113955</v>
      </c>
      <c r="E17" s="8">
        <v>9791201</v>
      </c>
      <c r="F17" s="8">
        <v>7252542</v>
      </c>
      <c r="G17" s="8">
        <v>4987558</v>
      </c>
      <c r="H17" s="8">
        <v>5752259</v>
      </c>
      <c r="I17" s="8">
        <v>923153</v>
      </c>
      <c r="J17" s="8">
        <v>4556444</v>
      </c>
      <c r="K17" s="8">
        <v>369689740</v>
      </c>
      <c r="L17" s="8">
        <v>1612877</v>
      </c>
      <c r="M17" s="8">
        <v>423539</v>
      </c>
      <c r="N17" s="9">
        <f t="shared" si="1"/>
        <v>457306948</v>
      </c>
    </row>
    <row r="18" spans="1:14" ht="9" x14ac:dyDescent="0.35">
      <c r="A18" s="1" t="s">
        <v>10</v>
      </c>
      <c r="B18" s="1" t="s">
        <v>45</v>
      </c>
      <c r="C18" s="7"/>
      <c r="D18" s="11">
        <v>0</v>
      </c>
      <c r="E18" s="11">
        <v>0</v>
      </c>
      <c r="F18" s="7"/>
      <c r="G18" s="8">
        <v>559235</v>
      </c>
      <c r="H18" s="8">
        <v>1221189</v>
      </c>
      <c r="I18" s="7"/>
      <c r="J18" s="7"/>
      <c r="K18" s="11">
        <v>0</v>
      </c>
      <c r="L18" s="7"/>
      <c r="M18" s="7"/>
      <c r="N18" s="9">
        <f t="shared" si="1"/>
        <v>1780424</v>
      </c>
    </row>
    <row r="19" spans="1:14" ht="9" x14ac:dyDescent="0.35">
      <c r="A19" s="1" t="s">
        <v>11</v>
      </c>
      <c r="B19" s="1" t="s">
        <v>46</v>
      </c>
      <c r="C19" s="7"/>
      <c r="D19" s="8">
        <v>381056</v>
      </c>
      <c r="E19" s="8">
        <v>191410</v>
      </c>
      <c r="F19" s="7"/>
      <c r="G19" s="7"/>
      <c r="H19" s="8">
        <v>4127964</v>
      </c>
      <c r="I19" s="7"/>
      <c r="J19" s="7"/>
      <c r="K19" s="8">
        <v>4674811</v>
      </c>
      <c r="L19" s="7"/>
      <c r="M19" s="7"/>
      <c r="N19" s="9">
        <f t="shared" si="1"/>
        <v>9375241</v>
      </c>
    </row>
    <row r="20" spans="1:14" ht="9" x14ac:dyDescent="0.35">
      <c r="A20" s="1" t="s">
        <v>12</v>
      </c>
      <c r="B20" s="1" t="s">
        <v>47</v>
      </c>
      <c r="C20" s="7"/>
      <c r="D20" s="8">
        <v>28156775</v>
      </c>
      <c r="E20" s="11">
        <v>0</v>
      </c>
      <c r="F20" s="7"/>
      <c r="G20" s="7"/>
      <c r="H20" s="7"/>
      <c r="I20" s="7"/>
      <c r="J20" s="7"/>
      <c r="K20" s="8">
        <v>853672158</v>
      </c>
      <c r="L20" s="7"/>
      <c r="M20" s="8">
        <v>96582</v>
      </c>
      <c r="N20" s="9">
        <f t="shared" si="1"/>
        <v>881925515</v>
      </c>
    </row>
    <row r="21" spans="1:14" ht="9" x14ac:dyDescent="0.35">
      <c r="A21" s="1" t="s">
        <v>16</v>
      </c>
      <c r="B21" s="1" t="s">
        <v>51</v>
      </c>
      <c r="C21" s="7"/>
      <c r="D21" s="11">
        <v>0</v>
      </c>
      <c r="E21" s="11">
        <v>0</v>
      </c>
      <c r="F21" s="7"/>
      <c r="G21" s="7"/>
      <c r="H21" s="7"/>
      <c r="I21" s="7"/>
      <c r="J21" s="7"/>
      <c r="K21" s="8">
        <v>-23646</v>
      </c>
      <c r="L21" s="7"/>
      <c r="M21" s="11">
        <v>0</v>
      </c>
      <c r="N21" s="9">
        <f t="shared" ref="N21:N23" si="2">SUM(C21:M21)</f>
        <v>-23646</v>
      </c>
    </row>
    <row r="22" spans="1:14" ht="9" x14ac:dyDescent="0.35">
      <c r="A22" s="1" t="s">
        <v>17</v>
      </c>
      <c r="B22" s="1" t="s">
        <v>52</v>
      </c>
      <c r="C22" s="7"/>
      <c r="D22" s="11">
        <v>0</v>
      </c>
      <c r="E22" s="11">
        <v>0</v>
      </c>
      <c r="F22" s="7"/>
      <c r="G22" s="7"/>
      <c r="H22" s="7"/>
      <c r="I22" s="7"/>
      <c r="J22" s="7"/>
      <c r="K22" s="8">
        <v>-23646</v>
      </c>
      <c r="L22" s="7"/>
      <c r="M22" s="11">
        <v>0</v>
      </c>
      <c r="N22" s="9">
        <f t="shared" si="2"/>
        <v>-23646</v>
      </c>
    </row>
    <row r="23" spans="1:14" ht="9" x14ac:dyDescent="0.35">
      <c r="A23" s="1" t="s">
        <v>18</v>
      </c>
      <c r="B23" s="1" t="s">
        <v>53</v>
      </c>
      <c r="C23" s="7"/>
      <c r="D23" s="11">
        <v>0</v>
      </c>
      <c r="E23" s="11">
        <v>0</v>
      </c>
      <c r="F23" s="7"/>
      <c r="G23" s="7"/>
      <c r="H23" s="7"/>
      <c r="I23" s="7"/>
      <c r="J23" s="7"/>
      <c r="K23" s="8">
        <v>-23646</v>
      </c>
      <c r="L23" s="7"/>
      <c r="M23" s="11">
        <v>0</v>
      </c>
      <c r="N23" s="9">
        <f t="shared" si="2"/>
        <v>-23646</v>
      </c>
    </row>
    <row r="24" spans="1:14" ht="9" x14ac:dyDescent="0.35">
      <c r="A24" s="1" t="s">
        <v>0</v>
      </c>
      <c r="B24" s="1" t="s">
        <v>35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9"/>
    </row>
    <row r="25" spans="1:14" ht="9" x14ac:dyDescent="0.35">
      <c r="A25" s="1" t="s">
        <v>1</v>
      </c>
      <c r="B25" s="1" t="s">
        <v>36</v>
      </c>
      <c r="C25" s="7"/>
      <c r="D25" s="11">
        <v>0</v>
      </c>
      <c r="E25" s="11">
        <v>0</v>
      </c>
      <c r="F25" s="7"/>
      <c r="G25" s="7"/>
      <c r="H25" s="7"/>
      <c r="I25" s="7"/>
      <c r="J25" s="7"/>
      <c r="K25" s="11">
        <v>0</v>
      </c>
      <c r="L25" s="7"/>
      <c r="M25" s="7"/>
      <c r="N25" s="9">
        <f t="shared" ref="N25:N36" si="3">SUM(C25:M25)</f>
        <v>0</v>
      </c>
    </row>
    <row r="26" spans="1:14" ht="9" x14ac:dyDescent="0.35">
      <c r="A26" s="1" t="s">
        <v>2</v>
      </c>
      <c r="B26" s="1" t="s">
        <v>37</v>
      </c>
      <c r="C26" s="7"/>
      <c r="D26" s="11">
        <v>0</v>
      </c>
      <c r="E26" s="11">
        <v>0</v>
      </c>
      <c r="F26" s="7"/>
      <c r="G26" s="7"/>
      <c r="H26" s="7"/>
      <c r="I26" s="7"/>
      <c r="J26" s="7"/>
      <c r="K26" s="11">
        <v>0</v>
      </c>
      <c r="L26" s="7"/>
      <c r="M26" s="7"/>
      <c r="N26" s="9">
        <f t="shared" si="3"/>
        <v>0</v>
      </c>
    </row>
    <row r="27" spans="1:14" ht="9" x14ac:dyDescent="0.35">
      <c r="A27" s="1" t="s">
        <v>3</v>
      </c>
      <c r="B27" s="1" t="s">
        <v>38</v>
      </c>
      <c r="C27" s="7"/>
      <c r="D27" s="11">
        <v>0</v>
      </c>
      <c r="E27" s="11">
        <v>0</v>
      </c>
      <c r="F27" s="7"/>
      <c r="G27" s="7"/>
      <c r="H27" s="7"/>
      <c r="I27" s="7"/>
      <c r="J27" s="7"/>
      <c r="K27" s="11">
        <v>0</v>
      </c>
      <c r="L27" s="7"/>
      <c r="M27" s="7"/>
      <c r="N27" s="9">
        <f t="shared" si="3"/>
        <v>0</v>
      </c>
    </row>
    <row r="28" spans="1:14" ht="9" x14ac:dyDescent="0.35">
      <c r="A28" s="1" t="s">
        <v>4</v>
      </c>
      <c r="B28" s="1" t="s">
        <v>39</v>
      </c>
      <c r="C28" s="7"/>
      <c r="D28" s="11">
        <v>0</v>
      </c>
      <c r="E28" s="11">
        <v>0</v>
      </c>
      <c r="F28" s="7"/>
      <c r="G28" s="7"/>
      <c r="H28" s="7"/>
      <c r="I28" s="7"/>
      <c r="J28" s="7"/>
      <c r="K28" s="11">
        <v>0</v>
      </c>
      <c r="L28" s="7"/>
      <c r="M28" s="7"/>
      <c r="N28" s="9">
        <f t="shared" si="3"/>
        <v>0</v>
      </c>
    </row>
    <row r="29" spans="1:14" ht="9" x14ac:dyDescent="0.35">
      <c r="A29" s="1" t="s">
        <v>5</v>
      </c>
      <c r="B29" s="1" t="s">
        <v>40</v>
      </c>
      <c r="C29" s="7"/>
      <c r="D29" s="11">
        <v>0</v>
      </c>
      <c r="E29" s="11">
        <v>0</v>
      </c>
      <c r="F29" s="7"/>
      <c r="G29" s="7"/>
      <c r="H29" s="7"/>
      <c r="I29" s="7"/>
      <c r="J29" s="7"/>
      <c r="K29" s="11">
        <v>0</v>
      </c>
      <c r="L29" s="7"/>
      <c r="M29" s="7"/>
      <c r="N29" s="9">
        <f t="shared" si="3"/>
        <v>0</v>
      </c>
    </row>
    <row r="30" spans="1:14" ht="9" x14ac:dyDescent="0.35">
      <c r="A30" s="1" t="s">
        <v>6</v>
      </c>
      <c r="B30" s="1" t="s">
        <v>41</v>
      </c>
      <c r="C30" s="7"/>
      <c r="D30" s="11">
        <v>0</v>
      </c>
      <c r="E30" s="11">
        <v>0</v>
      </c>
      <c r="F30" s="7"/>
      <c r="G30" s="7"/>
      <c r="H30" s="7"/>
      <c r="I30" s="7"/>
      <c r="J30" s="7"/>
      <c r="K30" s="11">
        <v>0</v>
      </c>
      <c r="L30" s="7"/>
      <c r="M30" s="7"/>
      <c r="N30" s="9">
        <f t="shared" si="3"/>
        <v>0</v>
      </c>
    </row>
    <row r="31" spans="1:14" ht="9.5" customHeight="1" x14ac:dyDescent="0.35">
      <c r="A31" s="1" t="s">
        <v>7</v>
      </c>
      <c r="B31" s="1" t="s">
        <v>42</v>
      </c>
      <c r="C31" s="7"/>
      <c r="D31" s="11">
        <v>0</v>
      </c>
      <c r="E31" s="11">
        <v>0</v>
      </c>
      <c r="F31" s="7"/>
      <c r="G31" s="7"/>
      <c r="H31" s="7"/>
      <c r="I31" s="7"/>
      <c r="J31" s="7"/>
      <c r="K31" s="11">
        <v>0</v>
      </c>
      <c r="L31" s="7"/>
      <c r="M31" s="7"/>
      <c r="N31" s="9">
        <f t="shared" si="3"/>
        <v>0</v>
      </c>
    </row>
    <row r="32" spans="1:14" ht="9" x14ac:dyDescent="0.35">
      <c r="A32" s="1" t="s">
        <v>8</v>
      </c>
      <c r="B32" s="1" t="s">
        <v>43</v>
      </c>
      <c r="C32" s="7"/>
      <c r="D32" s="11">
        <v>0</v>
      </c>
      <c r="E32" s="11">
        <v>0</v>
      </c>
      <c r="F32" s="7"/>
      <c r="G32" s="7"/>
      <c r="H32" s="7"/>
      <c r="I32" s="7"/>
      <c r="J32" s="7"/>
      <c r="K32" s="8">
        <v>-23646</v>
      </c>
      <c r="L32" s="7"/>
      <c r="M32" s="11">
        <v>0</v>
      </c>
      <c r="N32" s="9">
        <f t="shared" si="3"/>
        <v>-23646</v>
      </c>
    </row>
    <row r="33" spans="1:14" ht="9" x14ac:dyDescent="0.35">
      <c r="A33" s="1" t="s">
        <v>9</v>
      </c>
      <c r="B33" s="1" t="s">
        <v>44</v>
      </c>
      <c r="C33" s="7"/>
      <c r="D33" s="11">
        <v>0</v>
      </c>
      <c r="E33" s="11">
        <v>0</v>
      </c>
      <c r="F33" s="7"/>
      <c r="G33" s="7"/>
      <c r="H33" s="7"/>
      <c r="I33" s="7"/>
      <c r="J33" s="7"/>
      <c r="K33" s="11">
        <v>0</v>
      </c>
      <c r="L33" s="7"/>
      <c r="M33" s="11">
        <v>0</v>
      </c>
      <c r="N33" s="9">
        <f t="shared" si="3"/>
        <v>0</v>
      </c>
    </row>
    <row r="34" spans="1:14" ht="9" x14ac:dyDescent="0.35">
      <c r="A34" s="1" t="s">
        <v>10</v>
      </c>
      <c r="B34" s="1" t="s">
        <v>45</v>
      </c>
      <c r="C34" s="7"/>
      <c r="D34" s="11">
        <v>0</v>
      </c>
      <c r="E34" s="11">
        <v>0</v>
      </c>
      <c r="F34" s="7"/>
      <c r="G34" s="7"/>
      <c r="H34" s="7"/>
      <c r="I34" s="7"/>
      <c r="J34" s="7"/>
      <c r="K34" s="11">
        <v>0</v>
      </c>
      <c r="L34" s="7"/>
      <c r="M34" s="7"/>
      <c r="N34" s="9">
        <f t="shared" si="3"/>
        <v>0</v>
      </c>
    </row>
    <row r="35" spans="1:14" ht="9" x14ac:dyDescent="0.35">
      <c r="A35" s="1" t="s">
        <v>11</v>
      </c>
      <c r="B35" s="1" t="s">
        <v>46</v>
      </c>
      <c r="C35" s="7"/>
      <c r="D35" s="11">
        <v>0</v>
      </c>
      <c r="E35" s="11">
        <v>0</v>
      </c>
      <c r="F35" s="7"/>
      <c r="G35" s="7"/>
      <c r="H35" s="7"/>
      <c r="I35" s="7"/>
      <c r="J35" s="7"/>
      <c r="K35" s="11">
        <v>0</v>
      </c>
      <c r="L35" s="7"/>
      <c r="M35" s="7"/>
      <c r="N35" s="9">
        <f t="shared" si="3"/>
        <v>0</v>
      </c>
    </row>
    <row r="36" spans="1:14" ht="9" x14ac:dyDescent="0.35">
      <c r="A36" s="1" t="s">
        <v>12</v>
      </c>
      <c r="B36" s="1" t="s">
        <v>47</v>
      </c>
      <c r="C36" s="7"/>
      <c r="D36" s="11">
        <v>0</v>
      </c>
      <c r="E36" s="11">
        <v>0</v>
      </c>
      <c r="F36" s="7"/>
      <c r="G36" s="7"/>
      <c r="H36" s="7"/>
      <c r="I36" s="7"/>
      <c r="J36" s="7"/>
      <c r="K36" s="11">
        <v>0</v>
      </c>
      <c r="L36" s="7"/>
      <c r="M36" s="11">
        <v>0</v>
      </c>
      <c r="N36" s="9">
        <f t="shared" si="3"/>
        <v>0</v>
      </c>
    </row>
    <row r="37" spans="1:14" ht="19.5" customHeight="1" x14ac:dyDescent="0.35"/>
    <row r="38" spans="1:14" ht="10.5" x14ac:dyDescent="0.25">
      <c r="A38" s="14" t="s">
        <v>63</v>
      </c>
      <c r="B38" s="14" t="s">
        <v>64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" x14ac:dyDescent="0.35">
      <c r="A39" s="1"/>
      <c r="B39" s="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4"/>
    </row>
    <row r="40" spans="1:14" ht="9" x14ac:dyDescent="0.35">
      <c r="A40" s="1" t="s">
        <v>65</v>
      </c>
      <c r="B40" s="1" t="s">
        <v>66</v>
      </c>
      <c r="C40" s="16">
        <f>C9+C25</f>
        <v>0</v>
      </c>
      <c r="D40" s="16">
        <f t="shared" ref="D40:M40" si="4">D9+D25</f>
        <v>0</v>
      </c>
      <c r="E40" s="16">
        <f t="shared" si="4"/>
        <v>0</v>
      </c>
      <c r="F40" s="16">
        <f t="shared" si="4"/>
        <v>0</v>
      </c>
      <c r="G40" s="16">
        <f t="shared" si="4"/>
        <v>0</v>
      </c>
      <c r="H40" s="16">
        <f t="shared" si="4"/>
        <v>0</v>
      </c>
      <c r="I40" s="16">
        <f t="shared" si="4"/>
        <v>0</v>
      </c>
      <c r="J40" s="16">
        <f t="shared" si="4"/>
        <v>0</v>
      </c>
      <c r="K40" s="16">
        <f t="shared" si="4"/>
        <v>55673</v>
      </c>
      <c r="L40" s="16">
        <f t="shared" si="4"/>
        <v>0</v>
      </c>
      <c r="M40" s="16">
        <f t="shared" si="4"/>
        <v>0</v>
      </c>
      <c r="N40" s="10">
        <f t="shared" ref="N40:N51" si="5">SUM(C40:M40)</f>
        <v>55673</v>
      </c>
    </row>
    <row r="41" spans="1:14" ht="9" x14ac:dyDescent="0.35">
      <c r="A41" s="1" t="s">
        <v>67</v>
      </c>
      <c r="B41" s="1" t="s">
        <v>68</v>
      </c>
      <c r="C41" s="16">
        <f t="shared" ref="C41:M51" si="6">C10+C26</f>
        <v>0</v>
      </c>
      <c r="D41" s="16">
        <f t="shared" si="6"/>
        <v>0</v>
      </c>
      <c r="E41" s="16">
        <f t="shared" si="6"/>
        <v>0</v>
      </c>
      <c r="F41" s="16">
        <f t="shared" si="6"/>
        <v>0</v>
      </c>
      <c r="G41" s="16">
        <f t="shared" si="6"/>
        <v>0</v>
      </c>
      <c r="H41" s="16">
        <f t="shared" si="6"/>
        <v>0</v>
      </c>
      <c r="I41" s="16">
        <f t="shared" si="6"/>
        <v>0</v>
      </c>
      <c r="J41" s="16">
        <f t="shared" si="6"/>
        <v>0</v>
      </c>
      <c r="K41" s="16">
        <f t="shared" si="6"/>
        <v>0</v>
      </c>
      <c r="L41" s="16">
        <f t="shared" si="6"/>
        <v>0</v>
      </c>
      <c r="M41" s="16">
        <f t="shared" si="6"/>
        <v>0</v>
      </c>
      <c r="N41" s="10">
        <f t="shared" si="5"/>
        <v>0</v>
      </c>
    </row>
    <row r="42" spans="1:14" ht="9" x14ac:dyDescent="0.35">
      <c r="A42" s="1" t="s">
        <v>69</v>
      </c>
      <c r="B42" s="1" t="s">
        <v>70</v>
      </c>
      <c r="C42" s="17">
        <f t="shared" si="6"/>
        <v>0</v>
      </c>
      <c r="D42" s="17">
        <f t="shared" si="6"/>
        <v>0</v>
      </c>
      <c r="E42" s="17">
        <f t="shared" si="6"/>
        <v>0</v>
      </c>
      <c r="F42" s="17">
        <f t="shared" si="6"/>
        <v>0</v>
      </c>
      <c r="G42" s="17">
        <f t="shared" si="6"/>
        <v>0</v>
      </c>
      <c r="H42" s="17">
        <f t="shared" si="6"/>
        <v>0</v>
      </c>
      <c r="I42" s="17">
        <f t="shared" si="6"/>
        <v>0</v>
      </c>
      <c r="J42" s="17">
        <f t="shared" si="6"/>
        <v>0</v>
      </c>
      <c r="K42" s="17">
        <f t="shared" si="6"/>
        <v>0</v>
      </c>
      <c r="L42" s="17">
        <f t="shared" si="6"/>
        <v>0</v>
      </c>
      <c r="M42" s="17">
        <f t="shared" si="6"/>
        <v>0</v>
      </c>
      <c r="N42" s="10">
        <f t="shared" si="5"/>
        <v>0</v>
      </c>
    </row>
    <row r="43" spans="1:14" ht="9" x14ac:dyDescent="0.35">
      <c r="A43" s="1" t="s">
        <v>71</v>
      </c>
      <c r="B43" s="1" t="s">
        <v>72</v>
      </c>
      <c r="C43" s="17">
        <f t="shared" si="6"/>
        <v>0</v>
      </c>
      <c r="D43" s="17">
        <f t="shared" si="6"/>
        <v>0</v>
      </c>
      <c r="E43" s="17">
        <f t="shared" si="6"/>
        <v>0</v>
      </c>
      <c r="F43" s="17">
        <f t="shared" si="6"/>
        <v>0</v>
      </c>
      <c r="G43" s="17">
        <f t="shared" si="6"/>
        <v>0</v>
      </c>
      <c r="H43" s="17">
        <f t="shared" si="6"/>
        <v>0</v>
      </c>
      <c r="I43" s="17">
        <f t="shared" si="6"/>
        <v>0</v>
      </c>
      <c r="J43" s="17">
        <f t="shared" si="6"/>
        <v>0</v>
      </c>
      <c r="K43" s="17">
        <f t="shared" si="6"/>
        <v>0</v>
      </c>
      <c r="L43" s="17">
        <f t="shared" si="6"/>
        <v>0</v>
      </c>
      <c r="M43" s="17">
        <f t="shared" si="6"/>
        <v>0</v>
      </c>
      <c r="N43" s="10">
        <f t="shared" si="5"/>
        <v>0</v>
      </c>
    </row>
    <row r="44" spans="1:14" ht="9" x14ac:dyDescent="0.35">
      <c r="A44" s="1" t="s">
        <v>73</v>
      </c>
      <c r="B44" s="1" t="s">
        <v>74</v>
      </c>
      <c r="C44" s="17">
        <f t="shared" si="6"/>
        <v>0</v>
      </c>
      <c r="D44" s="17">
        <f t="shared" si="6"/>
        <v>0</v>
      </c>
      <c r="E44" s="17">
        <f t="shared" si="6"/>
        <v>0</v>
      </c>
      <c r="F44" s="17">
        <f t="shared" si="6"/>
        <v>0</v>
      </c>
      <c r="G44" s="17">
        <f t="shared" si="6"/>
        <v>0</v>
      </c>
      <c r="H44" s="17">
        <f t="shared" si="6"/>
        <v>0</v>
      </c>
      <c r="I44" s="17">
        <f t="shared" si="6"/>
        <v>0</v>
      </c>
      <c r="J44" s="17">
        <f t="shared" si="6"/>
        <v>0</v>
      </c>
      <c r="K44" s="17">
        <f t="shared" si="6"/>
        <v>0</v>
      </c>
      <c r="L44" s="17">
        <f t="shared" si="6"/>
        <v>0</v>
      </c>
      <c r="M44" s="17">
        <f t="shared" si="6"/>
        <v>0</v>
      </c>
      <c r="N44" s="10">
        <f t="shared" si="5"/>
        <v>0</v>
      </c>
    </row>
    <row r="45" spans="1:14" ht="9" x14ac:dyDescent="0.35">
      <c r="A45" s="1" t="s">
        <v>75</v>
      </c>
      <c r="B45" s="1" t="s">
        <v>76</v>
      </c>
      <c r="C45" s="17">
        <f t="shared" si="6"/>
        <v>0</v>
      </c>
      <c r="D45" s="17">
        <f t="shared" si="6"/>
        <v>0</v>
      </c>
      <c r="E45" s="17">
        <f t="shared" si="6"/>
        <v>0</v>
      </c>
      <c r="F45" s="17">
        <f t="shared" si="6"/>
        <v>0</v>
      </c>
      <c r="G45" s="17">
        <f t="shared" si="6"/>
        <v>0</v>
      </c>
      <c r="H45" s="17">
        <f t="shared" si="6"/>
        <v>0</v>
      </c>
      <c r="I45" s="17">
        <f t="shared" si="6"/>
        <v>0</v>
      </c>
      <c r="J45" s="17">
        <f t="shared" si="6"/>
        <v>0</v>
      </c>
      <c r="K45" s="17">
        <f t="shared" si="6"/>
        <v>0</v>
      </c>
      <c r="L45" s="17">
        <f t="shared" si="6"/>
        <v>0</v>
      </c>
      <c r="M45" s="17">
        <f t="shared" si="6"/>
        <v>0</v>
      </c>
      <c r="N45" s="10">
        <f t="shared" si="5"/>
        <v>0</v>
      </c>
    </row>
    <row r="46" spans="1:14" ht="9" x14ac:dyDescent="0.35">
      <c r="A46" s="1" t="s">
        <v>77</v>
      </c>
      <c r="B46" s="1" t="s">
        <v>78</v>
      </c>
      <c r="C46" s="17">
        <f t="shared" si="6"/>
        <v>0</v>
      </c>
      <c r="D46" s="17">
        <f t="shared" si="6"/>
        <v>0</v>
      </c>
      <c r="E46" s="17">
        <f t="shared" si="6"/>
        <v>0</v>
      </c>
      <c r="F46" s="17">
        <f t="shared" si="6"/>
        <v>0</v>
      </c>
      <c r="G46" s="17">
        <f t="shared" si="6"/>
        <v>0</v>
      </c>
      <c r="H46" s="17">
        <f t="shared" si="6"/>
        <v>0</v>
      </c>
      <c r="I46" s="17">
        <f t="shared" si="6"/>
        <v>0</v>
      </c>
      <c r="J46" s="17">
        <f t="shared" si="6"/>
        <v>0</v>
      </c>
      <c r="K46" s="17">
        <f t="shared" si="6"/>
        <v>0</v>
      </c>
      <c r="L46" s="17">
        <f t="shared" si="6"/>
        <v>0</v>
      </c>
      <c r="M46" s="17">
        <f t="shared" si="6"/>
        <v>0</v>
      </c>
      <c r="N46" s="10">
        <f t="shared" si="5"/>
        <v>0</v>
      </c>
    </row>
    <row r="47" spans="1:14" ht="9" x14ac:dyDescent="0.35">
      <c r="A47" s="1" t="s">
        <v>79</v>
      </c>
      <c r="B47" s="1" t="s">
        <v>80</v>
      </c>
      <c r="C47" s="17">
        <f t="shared" si="6"/>
        <v>14702216</v>
      </c>
      <c r="D47" s="17">
        <f t="shared" si="6"/>
        <v>52591525</v>
      </c>
      <c r="E47" s="17">
        <f t="shared" si="6"/>
        <v>3955132</v>
      </c>
      <c r="F47" s="17">
        <f t="shared" si="6"/>
        <v>3121709</v>
      </c>
      <c r="G47" s="17">
        <f t="shared" si="6"/>
        <v>4603068</v>
      </c>
      <c r="H47" s="17">
        <f t="shared" si="6"/>
        <v>6304589</v>
      </c>
      <c r="I47" s="17">
        <f t="shared" si="6"/>
        <v>513905</v>
      </c>
      <c r="J47" s="17">
        <f t="shared" si="6"/>
        <v>5830300</v>
      </c>
      <c r="K47" s="17">
        <f t="shared" si="6"/>
        <v>354865830</v>
      </c>
      <c r="L47" s="17">
        <f t="shared" si="6"/>
        <v>1365738</v>
      </c>
      <c r="M47" s="17">
        <f t="shared" si="6"/>
        <v>888880</v>
      </c>
      <c r="N47" s="10">
        <f t="shared" si="5"/>
        <v>448742892</v>
      </c>
    </row>
    <row r="48" spans="1:14" ht="9" x14ac:dyDescent="0.35">
      <c r="A48" s="1" t="s">
        <v>81</v>
      </c>
      <c r="B48" s="1" t="s">
        <v>82</v>
      </c>
      <c r="C48" s="17">
        <f t="shared" si="6"/>
        <v>18203680</v>
      </c>
      <c r="D48" s="17">
        <f t="shared" si="6"/>
        <v>34113955</v>
      </c>
      <c r="E48" s="17">
        <f t="shared" si="6"/>
        <v>9791201</v>
      </c>
      <c r="F48" s="17">
        <f t="shared" si="6"/>
        <v>7252542</v>
      </c>
      <c r="G48" s="17">
        <f t="shared" si="6"/>
        <v>4987558</v>
      </c>
      <c r="H48" s="17">
        <f t="shared" si="6"/>
        <v>5752259</v>
      </c>
      <c r="I48" s="17">
        <f t="shared" si="6"/>
        <v>923153</v>
      </c>
      <c r="J48" s="17">
        <f t="shared" si="6"/>
        <v>4556444</v>
      </c>
      <c r="K48" s="17">
        <f t="shared" si="6"/>
        <v>369689740</v>
      </c>
      <c r="L48" s="17">
        <f t="shared" si="6"/>
        <v>1612877</v>
      </c>
      <c r="M48" s="17">
        <f t="shared" si="6"/>
        <v>423539</v>
      </c>
      <c r="N48" s="10">
        <f t="shared" si="5"/>
        <v>457306948</v>
      </c>
    </row>
    <row r="49" spans="1:16" ht="9" x14ac:dyDescent="0.35">
      <c r="A49" s="1" t="s">
        <v>83</v>
      </c>
      <c r="B49" s="1" t="s">
        <v>84</v>
      </c>
      <c r="C49" s="17">
        <f t="shared" si="6"/>
        <v>0</v>
      </c>
      <c r="D49" s="17">
        <f t="shared" si="6"/>
        <v>0</v>
      </c>
      <c r="E49" s="17">
        <f t="shared" si="6"/>
        <v>0</v>
      </c>
      <c r="F49" s="17">
        <f t="shared" si="6"/>
        <v>0</v>
      </c>
      <c r="G49" s="17">
        <f t="shared" si="6"/>
        <v>559235</v>
      </c>
      <c r="H49" s="17">
        <f t="shared" si="6"/>
        <v>1221189</v>
      </c>
      <c r="I49" s="17">
        <f t="shared" si="6"/>
        <v>0</v>
      </c>
      <c r="J49" s="17">
        <f t="shared" si="6"/>
        <v>0</v>
      </c>
      <c r="K49" s="17">
        <f t="shared" si="6"/>
        <v>0</v>
      </c>
      <c r="L49" s="17">
        <f t="shared" si="6"/>
        <v>0</v>
      </c>
      <c r="M49" s="17">
        <f t="shared" si="6"/>
        <v>0</v>
      </c>
      <c r="N49" s="10">
        <f t="shared" si="5"/>
        <v>1780424</v>
      </c>
    </row>
    <row r="50" spans="1:16" ht="9" x14ac:dyDescent="0.35">
      <c r="A50" s="1" t="s">
        <v>85</v>
      </c>
      <c r="B50" s="1" t="s">
        <v>86</v>
      </c>
      <c r="C50" s="17">
        <f t="shared" si="6"/>
        <v>0</v>
      </c>
      <c r="D50" s="17">
        <f t="shared" si="6"/>
        <v>381056</v>
      </c>
      <c r="E50" s="17">
        <f t="shared" si="6"/>
        <v>191410</v>
      </c>
      <c r="F50" s="17">
        <f t="shared" si="6"/>
        <v>0</v>
      </c>
      <c r="G50" s="17">
        <f t="shared" si="6"/>
        <v>0</v>
      </c>
      <c r="H50" s="17">
        <f t="shared" si="6"/>
        <v>4127964</v>
      </c>
      <c r="I50" s="17">
        <f t="shared" si="6"/>
        <v>0</v>
      </c>
      <c r="J50" s="17">
        <f t="shared" si="6"/>
        <v>0</v>
      </c>
      <c r="K50" s="17">
        <f t="shared" si="6"/>
        <v>4674811</v>
      </c>
      <c r="L50" s="17">
        <f t="shared" si="6"/>
        <v>0</v>
      </c>
      <c r="M50" s="17">
        <f t="shared" si="6"/>
        <v>0</v>
      </c>
      <c r="N50" s="10">
        <f t="shared" si="5"/>
        <v>9375241</v>
      </c>
    </row>
    <row r="51" spans="1:16" ht="9" x14ac:dyDescent="0.35">
      <c r="A51" s="1" t="s">
        <v>87</v>
      </c>
      <c r="B51" s="1" t="s">
        <v>88</v>
      </c>
      <c r="C51" s="17">
        <f t="shared" si="6"/>
        <v>0</v>
      </c>
      <c r="D51" s="17">
        <f t="shared" si="6"/>
        <v>28156775</v>
      </c>
      <c r="E51" s="17">
        <f t="shared" si="6"/>
        <v>0</v>
      </c>
      <c r="F51" s="17">
        <f t="shared" si="6"/>
        <v>0</v>
      </c>
      <c r="G51" s="17">
        <f t="shared" si="6"/>
        <v>0</v>
      </c>
      <c r="H51" s="17">
        <f t="shared" si="6"/>
        <v>0</v>
      </c>
      <c r="I51" s="17">
        <f t="shared" si="6"/>
        <v>0</v>
      </c>
      <c r="J51" s="17">
        <f t="shared" si="6"/>
        <v>0</v>
      </c>
      <c r="K51" s="17">
        <f t="shared" si="6"/>
        <v>853672158</v>
      </c>
      <c r="L51" s="17">
        <f t="shared" si="6"/>
        <v>0</v>
      </c>
      <c r="M51" s="17">
        <f t="shared" si="6"/>
        <v>96582</v>
      </c>
      <c r="N51" s="10">
        <f t="shared" si="5"/>
        <v>881925515</v>
      </c>
    </row>
    <row r="52" spans="1:16" ht="9" x14ac:dyDescent="0.2">
      <c r="A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6" ht="10" x14ac:dyDescent="0.35">
      <c r="A53" s="20" t="s">
        <v>60</v>
      </c>
      <c r="B53" s="20" t="s">
        <v>60</v>
      </c>
      <c r="C53" s="21">
        <f>SUM(C40:C51)</f>
        <v>32905896</v>
      </c>
      <c r="D53" s="21">
        <f t="shared" ref="D53:M53" si="7">SUM(D40:D51)</f>
        <v>115243311</v>
      </c>
      <c r="E53" s="21">
        <f t="shared" si="7"/>
        <v>13937743</v>
      </c>
      <c r="F53" s="21">
        <f t="shared" si="7"/>
        <v>10374251</v>
      </c>
      <c r="G53" s="21">
        <f t="shared" si="7"/>
        <v>10149861</v>
      </c>
      <c r="H53" s="21">
        <f t="shared" si="7"/>
        <v>17406001</v>
      </c>
      <c r="I53" s="21">
        <f t="shared" si="7"/>
        <v>1437058</v>
      </c>
      <c r="J53" s="21">
        <f t="shared" si="7"/>
        <v>10386744</v>
      </c>
      <c r="K53" s="21">
        <f t="shared" si="7"/>
        <v>1582958212</v>
      </c>
      <c r="L53" s="21">
        <f t="shared" si="7"/>
        <v>2978615</v>
      </c>
      <c r="M53" s="21">
        <f t="shared" si="7"/>
        <v>1409001</v>
      </c>
      <c r="N53" s="21">
        <f>SUM(N40:N52)</f>
        <v>1799186693</v>
      </c>
      <c r="P53" s="15"/>
    </row>
    <row r="54" spans="1:16" ht="9" x14ac:dyDescent="0.2">
      <c r="A54" s="1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6" ht="8" x14ac:dyDescent="0.35">
      <c r="A55" s="2" t="s">
        <v>89</v>
      </c>
      <c r="B55" s="2" t="s">
        <v>90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6" ht="8" x14ac:dyDescent="0.2">
      <c r="A56" s="22" t="s">
        <v>54</v>
      </c>
      <c r="B56" s="22" t="s">
        <v>55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6" ht="8" x14ac:dyDescent="0.2">
      <c r="A57" s="22" t="s">
        <v>56</v>
      </c>
      <c r="B57" s="22" t="s">
        <v>57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6" ht="8" x14ac:dyDescent="0.2">
      <c r="A58" s="22" t="s">
        <v>58</v>
      </c>
      <c r="B58" s="22" t="s">
        <v>59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2020-08-23T22:00:00+00:00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6007-T-2-20738</_dlc_DocId>
    <_dlc_DocIdUrl xmlns="c02c0bea-4f82-4aa1-baab-e854decf7601">
      <Url>https://dok.finma.ch/sites/6007-T/_layouts/15/DocIdRedir.aspx?ID=6007-T-2-20738</Url>
      <Description>6007-T-2-20738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184F8B6-B052-48E9-88E7-2DDF83D5D1CD}"/>
</file>

<file path=customXml/itemProps2.xml><?xml version="1.0" encoding="utf-8"?>
<ds:datastoreItem xmlns:ds="http://schemas.openxmlformats.org/officeDocument/2006/customXml" ds:itemID="{037DEB84-5E0D-43FA-B833-33D37DC6F249}"/>
</file>

<file path=customXml/itemProps3.xml><?xml version="1.0" encoding="utf-8"?>
<ds:datastoreItem xmlns:ds="http://schemas.openxmlformats.org/officeDocument/2006/customXml" ds:itemID="{E49ECE0F-C4D0-4AA6-8253-79C63B03ACE7}"/>
</file>

<file path=customXml/itemProps4.xml><?xml version="1.0" encoding="utf-8"?>
<ds:datastoreItem xmlns:ds="http://schemas.openxmlformats.org/officeDocument/2006/customXml" ds:itemID="{2D6203C3-0B8D-4462-BD98-36FBDF970E2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Krankenkassen_2019</vt:lpstr>
      <vt:lpstr>Krankenkassen_2019!Drucktitel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2020-09-01T11:11:24Z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d7a37908-92a0-444e-b2eb-3194fee0b238</vt:lpwstr>
  </property>
  <property fmtid="{D5CDD505-2E9C-101B-9397-08002B2CF9AE}" pid="7" name="DossierStatus_Note">
    <vt:lpwstr/>
  </property>
</Properties>
</file>