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FR/"/>
    </mc:Choice>
  </mc:AlternateContent>
  <bookViews>
    <workbookView xWindow="0" yWindow="0" windowWidth="28800" windowHeight="12345"/>
  </bookViews>
  <sheets>
    <sheet name="Autorisations octroyées" sheetId="1" r:id="rId1"/>
  </sheets>
  <calcPr calcId="162913"/>
  <customWorkbookViews>
    <customWorkbookView name="Reinwand Monika - Persönliche Ansicht" guid="{CE537E52-D552-49A3-956A-7BE93A13F654}" mergeInterval="0" personalView="1" maximized="1" xWindow="-8" yWindow="-8" windowWidth="1936" windowHeight="1056" activeSheetId="1" showComments="commIndAndComment"/>
    <customWorkbookView name="finma - Persönliche Ansicht" guid="{58178961-665B-42E2-B98B-0F04F197ECBB}" mergeInterval="0" personalView="1" xWindow="28" yWindow="256" windowWidth="974" windowHeight="98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6" i="1" l="1"/>
  <c r="B128" i="1"/>
  <c r="B120" i="1"/>
  <c r="B112" i="1"/>
  <c r="B106" i="1"/>
  <c r="B94" i="1"/>
  <c r="B86" i="1"/>
  <c r="B82" i="1"/>
  <c r="B76" i="1"/>
  <c r="B72" i="1"/>
  <c r="B65" i="1"/>
  <c r="B60" i="1"/>
  <c r="B55" i="1"/>
  <c r="B50" i="1"/>
  <c r="B38" i="1"/>
  <c r="B30" i="1"/>
  <c r="B25" i="1"/>
  <c r="B18" i="1"/>
  <c r="B13" i="1"/>
  <c r="H136" i="1" l="1"/>
  <c r="G136" i="1"/>
  <c r="F136" i="1"/>
  <c r="E136" i="1"/>
  <c r="D136" i="1"/>
  <c r="C136" i="1"/>
  <c r="H128" i="1"/>
  <c r="G128" i="1"/>
  <c r="F128" i="1"/>
  <c r="E128" i="1"/>
  <c r="D128" i="1"/>
  <c r="C128" i="1"/>
  <c r="H120" i="1"/>
  <c r="G120" i="1"/>
  <c r="F120" i="1"/>
  <c r="E120" i="1"/>
  <c r="D120" i="1"/>
  <c r="C120" i="1"/>
  <c r="H112" i="1"/>
  <c r="G112" i="1"/>
  <c r="F112" i="1"/>
  <c r="E112" i="1"/>
  <c r="D112" i="1"/>
  <c r="C112" i="1"/>
  <c r="H94" i="1"/>
  <c r="G94" i="1"/>
  <c r="F94" i="1"/>
  <c r="E94" i="1"/>
  <c r="D94" i="1"/>
  <c r="C94" i="1"/>
  <c r="H86" i="1"/>
  <c r="G86" i="1"/>
  <c r="F86" i="1"/>
  <c r="E86" i="1"/>
  <c r="D86" i="1"/>
  <c r="C86" i="1"/>
  <c r="H76" i="1"/>
  <c r="G76" i="1"/>
  <c r="F76" i="1"/>
  <c r="E76" i="1"/>
  <c r="D76" i="1"/>
  <c r="C76" i="1"/>
  <c r="H65" i="1"/>
  <c r="G65" i="1"/>
  <c r="F65" i="1"/>
  <c r="E65" i="1"/>
  <c r="D65" i="1"/>
  <c r="C65" i="1"/>
  <c r="H55" i="1"/>
  <c r="G55" i="1"/>
  <c r="F55" i="1"/>
  <c r="E55" i="1"/>
  <c r="D55" i="1"/>
  <c r="C55" i="1"/>
  <c r="H38" i="1"/>
  <c r="G38" i="1"/>
  <c r="F38" i="1"/>
  <c r="E38" i="1"/>
  <c r="D38" i="1"/>
  <c r="C38" i="1"/>
  <c r="H30" i="1"/>
  <c r="G30" i="1"/>
  <c r="F30" i="1"/>
  <c r="E30" i="1"/>
  <c r="D30" i="1"/>
  <c r="C30" i="1"/>
  <c r="H72" i="1" l="1"/>
  <c r="G72" i="1"/>
  <c r="F72" i="1"/>
  <c r="E72" i="1"/>
  <c r="D72" i="1"/>
  <c r="C72" i="1"/>
  <c r="H60" i="1"/>
  <c r="G60" i="1"/>
  <c r="F60" i="1"/>
  <c r="E60" i="1"/>
  <c r="D60" i="1"/>
  <c r="C60" i="1"/>
  <c r="H50" i="1"/>
  <c r="G50" i="1"/>
  <c r="F50" i="1"/>
  <c r="E50" i="1"/>
  <c r="D50" i="1"/>
  <c r="C50" i="1"/>
  <c r="H25" i="1"/>
  <c r="G25" i="1"/>
  <c r="F25" i="1"/>
  <c r="E25" i="1"/>
  <c r="D25" i="1"/>
  <c r="C25" i="1"/>
  <c r="H13" i="1"/>
  <c r="G13" i="1"/>
  <c r="F13" i="1"/>
  <c r="E13" i="1"/>
  <c r="D13" i="1"/>
  <c r="C13" i="1"/>
  <c r="H18" i="1" l="1"/>
  <c r="G18" i="1"/>
  <c r="F18" i="1"/>
  <c r="E18" i="1"/>
  <c r="D18" i="1"/>
  <c r="C18" i="1"/>
</calcChain>
</file>

<file path=xl/comments1.xml><?xml version="1.0" encoding="utf-8"?>
<comments xmlns="http://schemas.openxmlformats.org/spreadsheetml/2006/main">
  <authors>
    <author>Reinwand Monika</author>
  </authors>
  <commentList>
    <comment ref="A18" authorId="0" guid="{E1719B77-30ED-4EA8-9AA1-08618B1FE477}" shapeId="0">
      <text>
        <r>
          <rPr>
            <sz val="10"/>
            <color indexed="81"/>
            <rFont val="Arial"/>
            <family val="2"/>
          </rPr>
          <t xml:space="preserve">jusqu'au 31.12.2019 négociants en valeurs mobilières selon l'art. 10 LBVM </t>
        </r>
        <r>
          <rPr>
            <b/>
            <sz val="9"/>
            <color indexed="81"/>
            <rFont val="Segoe UI"/>
            <family val="2"/>
          </rPr>
          <t xml:space="preserve">
</t>
        </r>
      </text>
    </comment>
    <comment ref="A44" authorId="0" guid="{639A7D19-DD9D-4721-8530-43B3E8CB8A0B}" shapeId="0">
      <text>
        <r>
          <rPr>
            <sz val="10"/>
            <color indexed="81"/>
            <rFont val="Arial"/>
            <family val="2"/>
          </rPr>
          <t>Ordonnance du Conseil fédéral du 30 novembre 2018 concernant la reconnaissance de plates-formes étrangères pour la négociation de titres de participation de sociétés ayant leur siège en Suisse</t>
        </r>
        <r>
          <rPr>
            <sz val="9"/>
            <color indexed="81"/>
            <rFont val="Segoe UI"/>
            <family val="2"/>
          </rPr>
          <t xml:space="preserve">
</t>
        </r>
      </text>
    </comment>
  </commentList>
</comments>
</file>

<file path=xl/sharedStrings.xml><?xml version="1.0" encoding="utf-8"?>
<sst xmlns="http://schemas.openxmlformats.org/spreadsheetml/2006/main" count="98" uniqueCount="59">
  <si>
    <t>Autorisations octroyées</t>
  </si>
  <si>
    <t xml:space="preserve">Banques </t>
  </si>
  <si>
    <t>Autorisations (art. 3 LB)</t>
  </si>
  <si>
    <t>Succursales (art. 4 OBE-FINMA)</t>
  </si>
  <si>
    <t>Représentations (art. 14 OBE-FINMA)</t>
  </si>
  <si>
    <t xml:space="preserve">TOTAL </t>
  </si>
  <si>
    <t>Négociants en valeurs mobilières</t>
  </si>
  <si>
    <t>TOTAL</t>
  </si>
  <si>
    <t>Infrastructures des marchés financiers</t>
  </si>
  <si>
    <t xml:space="preserve">Autorisation comme bourse suisse </t>
  </si>
  <si>
    <t>–</t>
  </si>
  <si>
    <t>Autorisation comme système multilatéral de négociation suisse</t>
  </si>
  <si>
    <t>Reconnaissance comme plate-forme de négociation étrangère (art. 41 LIMF)</t>
  </si>
  <si>
    <t>Reconnaissance comme plate-forme de négociation étrangère (ordonnance du Conseil fédéral du 30 novembre 2018)</t>
  </si>
  <si>
    <t>Reconnaissance de contreparties centrales étrangères</t>
  </si>
  <si>
    <t>Autorisation de contreparties centrales suisses</t>
  </si>
  <si>
    <t>Autorisation de dépositaires centraux suisses</t>
  </si>
  <si>
    <t>Autorisation de référentiels centraux suisses</t>
  </si>
  <si>
    <t>Reconnaissance de référentiels centraux étrangers</t>
  </si>
  <si>
    <t>Placements collectifs de capitaux</t>
  </si>
  <si>
    <t>Placements collectifs de capitaux étrangers</t>
  </si>
  <si>
    <t>Directions de fonds</t>
  </si>
  <si>
    <t>Représentants de placements collectifs étrangers</t>
  </si>
  <si>
    <t>Banques dépositaires</t>
  </si>
  <si>
    <t>Entreprises d’assurance et caisses-maladie</t>
  </si>
  <si>
    <t>Réassureurs</t>
  </si>
  <si>
    <t>Captives de réassurance</t>
  </si>
  <si>
    <t>Caisses-maladie pratiquant l’assurance-maladie complémentaire</t>
  </si>
  <si>
    <t>Groupes d’assurance (groupes et conglomérats)</t>
  </si>
  <si>
    <t>Intermédiaires financiers</t>
  </si>
  <si>
    <t>Intermédiaires d’assurance enregistrés</t>
  </si>
  <si>
    <t xml:space="preserve">Agences de notation </t>
  </si>
  <si>
    <t>Reconnaissance d’agences de notation</t>
  </si>
  <si>
    <t xml:space="preserve">   –	 dont entreprises d’assurance domiciliées en Suisse</t>
  </si>
  <si>
    <t xml:space="preserve">   –	 dont succursales d’entreprises d’assurance étrangères</t>
  </si>
  <si>
    <t>Participants étrangers autorisés</t>
  </si>
  <si>
    <t xml:space="preserve">Placement collectif de capitaux suisses (seulement ouverts) </t>
  </si>
  <si>
    <t>Assureurs-vie</t>
  </si>
  <si>
    <t>Trustees</t>
  </si>
  <si>
    <t>Gestionnaires de fortune collective</t>
  </si>
  <si>
    <t>Gestionnaires de fortune</t>
  </si>
  <si>
    <t>Sociétés de groupe suisses selon la loi sur les établissements financiers</t>
  </si>
  <si>
    <t>Organismes de surveillance</t>
  </si>
  <si>
    <t>Organes de contrôle des prospectus</t>
  </si>
  <si>
    <r>
      <t>Du 1</t>
    </r>
    <r>
      <rPr>
        <vertAlign val="superscript"/>
        <sz val="10"/>
        <rFont val="Arial"/>
        <family val="2"/>
      </rPr>
      <t>er</t>
    </r>
    <r>
      <rPr>
        <sz val="10"/>
        <rFont val="Arial"/>
        <family val="2"/>
      </rPr>
      <t xml:space="preserve"> janvier au 31 décembre</t>
    </r>
  </si>
  <si>
    <t>Autorisations (art. 41 LEFin)</t>
  </si>
  <si>
    <t>Succursales (art. 52 en relation avec l'art. 41 LEFin)</t>
  </si>
  <si>
    <t>Représentations (art. 58 en relation avec l'art. 41 LEFin)</t>
  </si>
  <si>
    <t>Directions de fonds, gestionnaires de fortune collective, représentants et distributeurs conformément à la LPCC</t>
  </si>
  <si>
    <r>
      <t>Du 1</t>
    </r>
    <r>
      <rPr>
        <vertAlign val="superscript"/>
        <sz val="10"/>
        <rFont val="Arial"/>
        <family val="2"/>
      </rPr>
      <t xml:space="preserve">er </t>
    </r>
    <r>
      <rPr>
        <sz val="10"/>
        <rFont val="Arial"/>
        <family val="2"/>
      </rPr>
      <t>janvier au 31 décembre</t>
    </r>
  </si>
  <si>
    <t>Assureurs dommages</t>
  </si>
  <si>
    <t xml:space="preserve">   –	dont succursales d’entreprises d’assurance étrangères</t>
  </si>
  <si>
    <r>
      <t>Personnes selon l’art. 1</t>
    </r>
    <r>
      <rPr>
        <b/>
        <i/>
        <sz val="16"/>
        <rFont val="Arial"/>
        <family val="2"/>
      </rPr>
      <t>b</t>
    </r>
    <r>
      <rPr>
        <b/>
        <sz val="16"/>
        <rFont val="Arial"/>
        <family val="2"/>
      </rPr>
      <t xml:space="preserve"> LB 
(entreprises Fintech)</t>
    </r>
  </si>
  <si>
    <r>
      <t>Personnes selon l’art. 1</t>
    </r>
    <r>
      <rPr>
        <i/>
        <sz val="10"/>
        <rFont val="Arial"/>
        <family val="2"/>
      </rPr>
      <t>b</t>
    </r>
    <r>
      <rPr>
        <sz val="10"/>
        <rFont val="Arial"/>
        <family val="2"/>
      </rPr>
      <t xml:space="preserve"> LB (entreprises Fintech)</t>
    </r>
  </si>
  <si>
    <t>Agréments d’organes de contrôle des prospectus</t>
  </si>
  <si>
    <t>Quiconque veut être actif sur les marchés financiers a besoin d’une autorisation de la FINMA pour ce faire. L’autorité vérifie si l’entreprise remplit les conditions légales. Une autorisation ne peut être octroyée que si les exigences posées en matière de finances, de personnel et d’organisation sont remplies.</t>
  </si>
  <si>
    <t>Gestionnaires de fortune et trustees</t>
  </si>
  <si>
    <t>Organes d’enregistrement</t>
  </si>
  <si>
    <t>Agréments d’organes d’enregistrement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</si>
</sst>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9"/>
      <color indexed="81"/>
      <name val="Segoe UI"/>
      <family val="2"/>
    </font>
    <font>
      <sz val="10"/>
      <color indexed="81"/>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12"/>
      <name val="Arial"/>
      <family val="2"/>
    </font>
    <font>
      <sz val="10"/>
      <color rgb="FFFF0000"/>
      <name val="Arial"/>
      <family val="2"/>
    </font>
    <font>
      <b/>
      <sz val="10"/>
      <color rgb="FFFF0000"/>
      <name val="Arial"/>
      <family val="2"/>
    </font>
    <font>
      <b/>
      <sz val="9"/>
      <color indexed="81"/>
      <name val="Segoe UI"/>
      <family val="2"/>
    </font>
    <font>
      <b/>
      <sz val="14"/>
      <color rgb="FFFF0000"/>
      <name val="Arial"/>
      <family val="2"/>
    </font>
    <font>
      <sz val="14"/>
      <color rgb="FFFF0000"/>
      <name val="Arial"/>
      <family val="2"/>
    </font>
    <font>
      <b/>
      <sz val="20"/>
      <name val="Arial"/>
      <family val="2"/>
    </font>
    <font>
      <b/>
      <sz val="16"/>
      <name val="Arial"/>
      <family val="2"/>
    </font>
    <font>
      <vertAlign val="superscript"/>
      <sz val="10"/>
      <name val="Arial"/>
      <family val="2"/>
    </font>
    <font>
      <b/>
      <i/>
      <sz val="16"/>
      <name val="Arial"/>
      <family val="2"/>
    </font>
    <font>
      <i/>
      <sz val="10"/>
      <name val="Arial"/>
      <family val="2"/>
    </font>
    <font>
      <b/>
      <sz val="14"/>
      <name val="Arial"/>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style="thin">
        <color indexed="64"/>
      </bottom>
      <diagonal/>
    </border>
    <border>
      <left/>
      <right/>
      <top/>
      <bottom style="thin">
        <color indexed="64"/>
      </bottom>
      <diagonal/>
    </border>
    <border>
      <left/>
      <right/>
      <top/>
      <bottom style="thin">
        <color rgb="FF000000"/>
      </bottom>
      <diagonal/>
    </border>
  </borders>
  <cellStyleXfs count="6">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4" applyFont="0">
      <alignment horizontal="right"/>
    </xf>
  </cellStyleXfs>
  <cellXfs count="118">
    <xf numFmtId="0" fontId="0" fillId="0" borderId="0" xfId="0"/>
    <xf numFmtId="0" fontId="10" fillId="0" borderId="0" xfId="0" applyFont="1"/>
    <xf numFmtId="0" fontId="10" fillId="0" borderId="0" xfId="0" applyFont="1" applyBorder="1"/>
    <xf numFmtId="0" fontId="9" fillId="0" borderId="2" xfId="2" applyFont="1" applyBorder="1" applyAlignment="1">
      <alignment horizontal="right"/>
    </xf>
    <xf numFmtId="0" fontId="9" fillId="0" borderId="7" xfId="2" applyFont="1" applyBorder="1" applyAlignment="1">
      <alignment horizontal="right"/>
    </xf>
    <xf numFmtId="3" fontId="9" fillId="0" borderId="1" xfId="2" applyNumberFormat="1" applyFont="1" applyBorder="1" applyAlignment="1">
      <alignment horizontal="right"/>
    </xf>
    <xf numFmtId="3" fontId="9" fillId="0" borderId="7" xfId="2" applyNumberFormat="1" applyFont="1" applyBorder="1" applyAlignment="1">
      <alignment horizontal="right"/>
    </xf>
    <xf numFmtId="0" fontId="11" fillId="0" borderId="2" xfId="2" applyFont="1" applyFill="1" applyBorder="1" applyAlignment="1">
      <alignment horizontal="right"/>
    </xf>
    <xf numFmtId="0" fontId="11" fillId="0" borderId="0" xfId="2" applyFont="1" applyFill="1" applyBorder="1" applyAlignment="1">
      <alignment horizontal="right"/>
    </xf>
    <xf numFmtId="0" fontId="11" fillId="0" borderId="0" xfId="2" applyFont="1" applyBorder="1" applyAlignment="1">
      <alignment horizontal="right"/>
    </xf>
    <xf numFmtId="0" fontId="11" fillId="0" borderId="1" xfId="2" applyFont="1" applyBorder="1" applyAlignment="1">
      <alignment horizontal="right"/>
    </xf>
    <xf numFmtId="0" fontId="12" fillId="0" borderId="2" xfId="2" applyFont="1" applyBorder="1" applyAlignment="1">
      <alignment horizontal="right"/>
    </xf>
    <xf numFmtId="0" fontId="12" fillId="0" borderId="7" xfId="2" applyFont="1" applyBorder="1" applyAlignment="1">
      <alignment horizontal="right"/>
    </xf>
    <xf numFmtId="3" fontId="11" fillId="0" borderId="5" xfId="2" applyNumberFormat="1" applyFont="1" applyBorder="1" applyAlignment="1">
      <alignment horizontal="right"/>
    </xf>
    <xf numFmtId="3" fontId="12" fillId="0" borderId="7" xfId="2" applyNumberFormat="1" applyFont="1" applyBorder="1" applyAlignment="1">
      <alignment horizontal="right"/>
    </xf>
    <xf numFmtId="0" fontId="11" fillId="0" borderId="3" xfId="2" applyFont="1" applyBorder="1" applyAlignment="1">
      <alignment horizontal="right"/>
    </xf>
    <xf numFmtId="0" fontId="11" fillId="2" borderId="0" xfId="2" applyFont="1" applyFill="1" applyBorder="1" applyAlignment="1">
      <alignment horizontal="right"/>
    </xf>
    <xf numFmtId="3" fontId="11" fillId="0" borderId="3" xfId="2" applyNumberFormat="1" applyFont="1" applyBorder="1" applyAlignment="1">
      <alignment horizontal="right"/>
    </xf>
    <xf numFmtId="49" fontId="11" fillId="0" borderId="6" xfId="2" applyNumberFormat="1" applyFont="1" applyBorder="1"/>
    <xf numFmtId="0" fontId="11" fillId="0" borderId="0" xfId="0" applyFont="1"/>
    <xf numFmtId="0" fontId="14" fillId="2" borderId="0" xfId="4" applyFont="1" applyFill="1"/>
    <xf numFmtId="0" fontId="13" fillId="0" borderId="0" xfId="4" applyFont="1"/>
    <xf numFmtId="0" fontId="13" fillId="0" borderId="0" xfId="3" applyFont="1"/>
    <xf numFmtId="0" fontId="11" fillId="2" borderId="0" xfId="0" applyFont="1" applyFill="1" applyBorder="1"/>
    <xf numFmtId="0" fontId="13" fillId="0" borderId="0" xfId="4" applyFont="1" applyFill="1" applyBorder="1"/>
    <xf numFmtId="0" fontId="13" fillId="0" borderId="0" xfId="3" applyFont="1" applyBorder="1"/>
    <xf numFmtId="3" fontId="13" fillId="0" borderId="0" xfId="4" applyNumberFormat="1" applyFont="1" applyBorder="1"/>
    <xf numFmtId="0" fontId="11" fillId="0" borderId="0" xfId="0" applyFont="1" applyBorder="1"/>
    <xf numFmtId="0" fontId="2" fillId="0" borderId="0" xfId="0" applyFont="1"/>
    <xf numFmtId="0" fontId="2" fillId="0" borderId="0" xfId="0" applyFont="1" applyBorder="1"/>
    <xf numFmtId="0" fontId="2" fillId="0" borderId="3" xfId="2" applyFont="1" applyBorder="1" applyAlignment="1">
      <alignment horizontal="right"/>
    </xf>
    <xf numFmtId="0" fontId="2" fillId="0" borderId="1" xfId="2" applyFont="1" applyBorder="1" applyAlignment="1">
      <alignment horizontal="right"/>
    </xf>
    <xf numFmtId="0" fontId="2" fillId="0" borderId="2" xfId="2" applyFont="1" applyFill="1" applyBorder="1" applyAlignment="1">
      <alignment horizontal="right"/>
    </xf>
    <xf numFmtId="0" fontId="2" fillId="0" borderId="0" xfId="0" applyFont="1" applyFill="1" applyBorder="1"/>
    <xf numFmtId="0" fontId="2" fillId="0" borderId="0" xfId="2" applyFont="1" applyFill="1" applyBorder="1" applyAlignment="1">
      <alignment horizontal="right"/>
    </xf>
    <xf numFmtId="0" fontId="9" fillId="0" borderId="0" xfId="2" applyFont="1" applyBorder="1" applyAlignment="1">
      <alignment horizontal="right"/>
    </xf>
    <xf numFmtId="0" fontId="12" fillId="0" borderId="0" xfId="2" applyFont="1" applyBorder="1" applyAlignment="1">
      <alignment horizontal="right"/>
    </xf>
    <xf numFmtId="0" fontId="2" fillId="0" borderId="0" xfId="2" applyFont="1" applyBorder="1" applyAlignment="1">
      <alignment horizontal="right"/>
    </xf>
    <xf numFmtId="3" fontId="2" fillId="0" borderId="3" xfId="2" applyNumberFormat="1" applyFont="1" applyBorder="1" applyAlignment="1">
      <alignment horizontal="right"/>
    </xf>
    <xf numFmtId="3" fontId="2" fillId="0" borderId="1" xfId="2" applyNumberFormat="1" applyFont="1" applyBorder="1" applyAlignment="1">
      <alignment horizontal="right"/>
    </xf>
    <xf numFmtId="3" fontId="9" fillId="0" borderId="0" xfId="2" applyNumberFormat="1" applyFont="1" applyBorder="1" applyAlignment="1">
      <alignment horizontal="right"/>
    </xf>
    <xf numFmtId="3" fontId="12" fillId="0" borderId="0" xfId="2" applyNumberFormat="1" applyFont="1" applyBorder="1" applyAlignment="1">
      <alignment horizontal="right"/>
    </xf>
    <xf numFmtId="0" fontId="2" fillId="0" borderId="0" xfId="0" applyFont="1" applyBorder="1" applyAlignment="1">
      <alignment vertical="top"/>
    </xf>
    <xf numFmtId="0" fontId="1" fillId="0" borderId="0" xfId="0" applyFont="1"/>
    <xf numFmtId="0" fontId="1" fillId="0" borderId="0" xfId="0" applyFont="1" applyFill="1" applyBorder="1"/>
    <xf numFmtId="0" fontId="1" fillId="0" borderId="0" xfId="2" applyFont="1" applyFill="1" applyBorder="1" applyAlignment="1">
      <alignment horizontal="right"/>
    </xf>
    <xf numFmtId="0" fontId="11" fillId="0" borderId="3" xfId="2" applyNumberFormat="1" applyFont="1" applyBorder="1" applyAlignment="1">
      <alignment horizontal="right"/>
    </xf>
    <xf numFmtId="0" fontId="11" fillId="0" borderId="1" xfId="2" applyNumberFormat="1" applyFont="1" applyBorder="1" applyAlignment="1">
      <alignment horizontal="right"/>
    </xf>
    <xf numFmtId="0" fontId="2" fillId="0" borderId="0" xfId="0" applyFont="1" applyFill="1"/>
    <xf numFmtId="0" fontId="13" fillId="0" borderId="0" xfId="4" applyFont="1" applyFill="1"/>
    <xf numFmtId="0" fontId="2" fillId="0" borderId="3" xfId="2" applyFont="1" applyFill="1" applyBorder="1" applyAlignment="1">
      <alignment horizontal="right"/>
    </xf>
    <xf numFmtId="0" fontId="2" fillId="0" borderId="1" xfId="2" applyFont="1" applyFill="1" applyBorder="1" applyAlignment="1">
      <alignment horizontal="right"/>
    </xf>
    <xf numFmtId="0" fontId="9" fillId="0" borderId="2" xfId="2" applyFont="1" applyFill="1" applyBorder="1" applyAlignment="1">
      <alignment horizontal="right"/>
    </xf>
    <xf numFmtId="0" fontId="9" fillId="0" borderId="7" xfId="2" applyFont="1" applyFill="1" applyBorder="1" applyAlignment="1">
      <alignment horizontal="right"/>
    </xf>
    <xf numFmtId="0" fontId="9" fillId="0" borderId="0" xfId="2" applyFont="1" applyFill="1" applyBorder="1" applyAlignment="1">
      <alignment horizontal="right"/>
    </xf>
    <xf numFmtId="0" fontId="11" fillId="0" borderId="0" xfId="0" applyFont="1" applyFill="1" applyBorder="1"/>
    <xf numFmtId="3" fontId="11" fillId="0" borderId="3" xfId="2" applyNumberFormat="1" applyFont="1" applyFill="1" applyBorder="1" applyAlignment="1">
      <alignment horizontal="right"/>
    </xf>
    <xf numFmtId="3" fontId="11" fillId="0" borderId="1" xfId="2" applyNumberFormat="1" applyFont="1" applyFill="1" applyBorder="1" applyAlignment="1">
      <alignment horizontal="right"/>
    </xf>
    <xf numFmtId="3" fontId="12" fillId="0" borderId="7" xfId="2" applyNumberFormat="1" applyFont="1" applyFill="1" applyBorder="1" applyAlignment="1">
      <alignment horizontal="right"/>
    </xf>
    <xf numFmtId="3" fontId="12" fillId="0" borderId="0" xfId="2" applyNumberFormat="1" applyFont="1" applyFill="1" applyBorder="1" applyAlignment="1">
      <alignment horizontal="right"/>
    </xf>
    <xf numFmtId="3" fontId="14" fillId="0" borderId="0" xfId="4" applyNumberFormat="1" applyFont="1" applyFill="1" applyBorder="1"/>
    <xf numFmtId="3" fontId="12" fillId="0" borderId="1" xfId="2" applyNumberFormat="1" applyFont="1" applyFill="1" applyBorder="1" applyAlignment="1">
      <alignment horizontal="right"/>
    </xf>
    <xf numFmtId="0" fontId="11" fillId="0" borderId="3" xfId="2" applyFont="1" applyFill="1" applyBorder="1" applyAlignment="1">
      <alignment horizontal="right"/>
    </xf>
    <xf numFmtId="0" fontId="1" fillId="0" borderId="0" xfId="2" applyFont="1" applyBorder="1" applyAlignment="1">
      <alignment horizontal="right"/>
    </xf>
    <xf numFmtId="0" fontId="1" fillId="0" borderId="0" xfId="0" applyFont="1" applyBorder="1"/>
    <xf numFmtId="0" fontId="18" fillId="0" borderId="0" xfId="3" applyFont="1"/>
    <xf numFmtId="0" fontId="19" fillId="0" borderId="0" xfId="0" applyFont="1"/>
    <xf numFmtId="0" fontId="15" fillId="0" borderId="0" xfId="0" applyFont="1"/>
    <xf numFmtId="0" fontId="1" fillId="0" borderId="3" xfId="2" applyFont="1" applyBorder="1" applyAlignment="1">
      <alignment horizontal="right"/>
    </xf>
    <xf numFmtId="0" fontId="1" fillId="0" borderId="1" xfId="2" applyFont="1" applyBorder="1" applyAlignment="1">
      <alignment horizontal="right"/>
    </xf>
    <xf numFmtId="0" fontId="16" fillId="0" borderId="7" xfId="2" applyFont="1" applyBorder="1" applyAlignment="1">
      <alignment horizontal="right"/>
    </xf>
    <xf numFmtId="0" fontId="16" fillId="0" borderId="3" xfId="2" applyFont="1" applyBorder="1" applyAlignment="1">
      <alignment horizontal="right"/>
    </xf>
    <xf numFmtId="3" fontId="16" fillId="0" borderId="0" xfId="2" applyNumberFormat="1" applyFont="1" applyBorder="1" applyAlignment="1">
      <alignment horizontal="right"/>
    </xf>
    <xf numFmtId="0" fontId="15" fillId="0" borderId="0" xfId="0" applyFont="1" applyBorder="1"/>
    <xf numFmtId="0" fontId="1" fillId="0" borderId="0" xfId="0" applyFont="1" applyBorder="1" applyAlignment="1">
      <alignment vertical="top"/>
    </xf>
    <xf numFmtId="0" fontId="12" fillId="0" borderId="0" xfId="2" applyFont="1" applyFill="1" applyBorder="1" applyAlignment="1">
      <alignment horizontal="right"/>
    </xf>
    <xf numFmtId="0" fontId="1" fillId="0" borderId="8" xfId="2" applyFont="1" applyBorder="1" applyAlignment="1">
      <alignment horizontal="right"/>
    </xf>
    <xf numFmtId="3" fontId="1" fillId="0" borderId="3" xfId="2" applyNumberFormat="1" applyFont="1" applyBorder="1" applyAlignment="1">
      <alignment horizontal="right"/>
    </xf>
    <xf numFmtId="0" fontId="11" fillId="2" borderId="3" xfId="2" applyFont="1" applyFill="1" applyBorder="1" applyAlignment="1">
      <alignment horizontal="right"/>
    </xf>
    <xf numFmtId="0" fontId="11" fillId="2" borderId="1" xfId="2" applyFont="1" applyFill="1" applyBorder="1" applyAlignment="1">
      <alignment horizontal="right"/>
    </xf>
    <xf numFmtId="0" fontId="12" fillId="2" borderId="2" xfId="2" applyFont="1" applyFill="1" applyBorder="1" applyAlignment="1">
      <alignment horizontal="right"/>
    </xf>
    <xf numFmtId="0" fontId="11" fillId="2" borderId="3" xfId="2" applyNumberFormat="1" applyFont="1" applyFill="1" applyBorder="1" applyAlignment="1">
      <alignment horizontal="right"/>
    </xf>
    <xf numFmtId="0" fontId="11" fillId="2" borderId="1" xfId="2" applyNumberFormat="1" applyFont="1" applyFill="1" applyBorder="1" applyAlignment="1">
      <alignment horizontal="right"/>
    </xf>
    <xf numFmtId="0" fontId="12" fillId="2" borderId="7" xfId="2" applyFont="1" applyFill="1" applyBorder="1" applyAlignment="1">
      <alignment horizontal="right"/>
    </xf>
    <xf numFmtId="0" fontId="14" fillId="2" borderId="0" xfId="4" applyFont="1" applyFill="1" applyBorder="1"/>
    <xf numFmtId="0" fontId="11" fillId="2" borderId="8" xfId="2" applyNumberFormat="1" applyFont="1" applyFill="1" applyBorder="1" applyAlignment="1">
      <alignment horizontal="right"/>
    </xf>
    <xf numFmtId="3" fontId="11" fillId="2" borderId="3" xfId="2" applyNumberFormat="1" applyFont="1" applyFill="1" applyBorder="1" applyAlignment="1">
      <alignment horizontal="right"/>
    </xf>
    <xf numFmtId="3" fontId="11" fillId="2" borderId="1" xfId="2" applyNumberFormat="1" applyFont="1" applyFill="1" applyBorder="1" applyAlignment="1">
      <alignment horizontal="right"/>
    </xf>
    <xf numFmtId="3" fontId="12" fillId="2" borderId="7" xfId="2" applyNumberFormat="1" applyFont="1" applyFill="1" applyBorder="1" applyAlignment="1">
      <alignment horizontal="right"/>
    </xf>
    <xf numFmtId="3" fontId="14" fillId="2" borderId="0" xfId="4" applyNumberFormat="1" applyFont="1" applyFill="1" applyBorder="1"/>
    <xf numFmtId="3" fontId="12" fillId="2" borderId="1" xfId="2" applyNumberFormat="1" applyFont="1" applyFill="1" applyBorder="1" applyAlignment="1">
      <alignment horizontal="right"/>
    </xf>
    <xf numFmtId="0" fontId="20" fillId="0" borderId="0" xfId="1" applyFont="1" applyBorder="1"/>
    <xf numFmtId="0" fontId="11" fillId="0" borderId="0" xfId="2" applyFont="1"/>
    <xf numFmtId="0" fontId="11" fillId="0" borderId="0" xfId="2" applyFont="1" applyAlignment="1">
      <alignment wrapText="1"/>
    </xf>
    <xf numFmtId="0" fontId="21" fillId="0" borderId="0" xfId="3" applyFont="1" applyAlignment="1">
      <alignment wrapText="1"/>
    </xf>
    <xf numFmtId="0" fontId="11" fillId="0" borderId="0" xfId="2" applyFont="1" applyBorder="1"/>
    <xf numFmtId="0" fontId="11" fillId="0" borderId="3" xfId="2" applyNumberFormat="1" applyFont="1" applyBorder="1"/>
    <xf numFmtId="49" fontId="11" fillId="0" borderId="1" xfId="2" applyNumberFormat="1" applyFont="1" applyBorder="1"/>
    <xf numFmtId="49" fontId="12" fillId="0" borderId="2" xfId="2" applyNumberFormat="1" applyFont="1" applyBorder="1"/>
    <xf numFmtId="49" fontId="11" fillId="0" borderId="2" xfId="2" applyNumberFormat="1" applyFont="1" applyFill="1" applyBorder="1"/>
    <xf numFmtId="49" fontId="11" fillId="0" borderId="0" xfId="2" applyNumberFormat="1" applyFont="1" applyFill="1" applyBorder="1"/>
    <xf numFmtId="0" fontId="21" fillId="0" borderId="0" xfId="3" applyFont="1" applyBorder="1" applyAlignment="1">
      <alignment wrapText="1"/>
    </xf>
    <xf numFmtId="0" fontId="14" fillId="0" borderId="0" xfId="3" applyFont="1" applyAlignment="1">
      <alignment wrapText="1"/>
    </xf>
    <xf numFmtId="49" fontId="11" fillId="0" borderId="3" xfId="2" applyNumberFormat="1" applyFont="1" applyBorder="1"/>
    <xf numFmtId="49" fontId="12" fillId="0" borderId="7" xfId="2" applyNumberFormat="1" applyFont="1" applyBorder="1"/>
    <xf numFmtId="49" fontId="12" fillId="0" borderId="0" xfId="2" applyNumberFormat="1" applyFont="1" applyBorder="1"/>
    <xf numFmtId="49" fontId="11" fillId="0" borderId="8" xfId="2" applyNumberFormat="1" applyFont="1" applyBorder="1"/>
    <xf numFmtId="49" fontId="11" fillId="0" borderId="3" xfId="2" applyNumberFormat="1" applyFont="1" applyBorder="1" applyAlignment="1">
      <alignment wrapText="1"/>
    </xf>
    <xf numFmtId="49" fontId="11" fillId="0" borderId="1" xfId="2" applyNumberFormat="1" applyFont="1" applyBorder="1" applyAlignment="1">
      <alignment wrapText="1"/>
    </xf>
    <xf numFmtId="49" fontId="12" fillId="0" borderId="7" xfId="2" applyNumberFormat="1" applyFont="1" applyBorder="1" applyAlignment="1">
      <alignment wrapText="1"/>
    </xf>
    <xf numFmtId="49" fontId="12" fillId="0" borderId="0" xfId="2" applyNumberFormat="1" applyFont="1" applyBorder="1" applyAlignment="1">
      <alignment wrapText="1"/>
    </xf>
    <xf numFmtId="49" fontId="11" fillId="0" borderId="0" xfId="2" applyNumberFormat="1" applyFont="1" applyBorder="1"/>
    <xf numFmtId="0" fontId="25" fillId="0" borderId="0" xfId="3" applyFont="1"/>
    <xf numFmtId="49" fontId="11" fillId="0" borderId="9" xfId="2" applyNumberFormat="1" applyFont="1" applyFill="1" applyBorder="1" applyAlignment="1">
      <alignment wrapText="1"/>
    </xf>
    <xf numFmtId="49" fontId="11" fillId="0" borderId="0" xfId="2" applyNumberFormat="1" applyFont="1" applyBorder="1" applyAlignment="1">
      <alignment wrapText="1"/>
    </xf>
    <xf numFmtId="49" fontId="11" fillId="0" borderId="6" xfId="0" applyNumberFormat="1" applyFont="1" applyBorder="1"/>
    <xf numFmtId="49" fontId="12" fillId="0" borderId="6" xfId="0" applyNumberFormat="1" applyFont="1" applyBorder="1"/>
    <xf numFmtId="49" fontId="11" fillId="0" borderId="0" xfId="0" applyNumberFormat="1" applyFont="1" applyBorder="1"/>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9</xdr:col>
      <xdr:colOff>583260</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5999258-AF13-40F8-9D94-08E1C9B98C99}" diskRevisions="1" revisionId="5" version="4">
  <header guid="{A98D26C1-7C92-4790-9ACC-A2526F4288B3}" dateTime="2021-03-23T08:39:06" maxSheetId="2" userName="finma" r:id="rId1">
    <sheetIdMap count="1">
      <sheetId val="1"/>
    </sheetIdMap>
  </header>
  <header guid="{40BF168C-7DAD-4663-914F-79C9369492C4}" dateTime="2021-03-23T08:41:28" maxSheetId="2" userName="finma" r:id="rId2" minRId="1" maxRId="3">
    <sheetIdMap count="1">
      <sheetId val="1"/>
    </sheetIdMap>
  </header>
  <header guid="{0F2B6E7D-5801-4C05-AE28-FFF0F2CBC8BB}" dateTime="2021-03-23T08:43:15" maxSheetId="2" userName="finma" r:id="rId3" minRId="4" maxRId="5">
    <sheetIdMap count="1">
      <sheetId val="1"/>
    </sheetIdMap>
  </header>
  <header guid="{B5999258-AF13-40F8-9D94-08E1C9B98C99}" dateTime="2021-03-23T12:21:40" maxSheetId="2" userName="Reinwand Monika" r:id="rId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76" t="inlineStr">
      <is>
        <r>
          <t xml:space="preserve">Gestionnaires de fortune et </t>
        </r>
        <r>
          <rPr>
            <b/>
            <i/>
            <sz val="14"/>
            <rFont val="Arial"/>
            <family val="2"/>
          </rPr>
          <t>trustees</t>
        </r>
      </is>
    </oc>
    <nc r="A76" t="inlineStr">
      <is>
        <t>Gestionnaires de fortune et trustees</t>
      </is>
    </nc>
  </rcc>
  <rfmt sheetId="1" sqref="A80" start="0" length="2147483647">
    <dxf>
      <font>
        <i val="0"/>
      </font>
    </dxf>
  </rfmt>
  <rcc rId="2" sId="1">
    <oc r="A128" t="inlineStr">
      <is>
        <t>Organismes d’enregistrement</t>
      </is>
    </oc>
    <nc r="A128" t="inlineStr">
      <is>
        <r>
          <rPr>
            <b/>
            <sz val="16"/>
            <color rgb="FFFF0000"/>
            <rFont val="Arial"/>
            <family val="2"/>
          </rPr>
          <t>Organes</t>
        </r>
        <r>
          <rPr>
            <b/>
            <sz val="16"/>
            <rFont val="Arial"/>
            <family val="2"/>
          </rPr>
          <t xml:space="preserve"> d’enregistrement</t>
        </r>
      </is>
    </nc>
  </rcc>
  <rcc rId="3" sId="1">
    <oc r="A131" t="inlineStr">
      <is>
        <t>Agréments d’organismes d’enregistrement</t>
      </is>
    </oc>
    <nc r="A131" t="inlineStr">
      <is>
        <r>
          <t>Agréments d’</t>
        </r>
        <r>
          <rPr>
            <sz val="10"/>
            <color rgb="FFFF0000"/>
            <rFont val="Arial"/>
            <family val="2"/>
          </rPr>
          <t>organes</t>
        </r>
        <r>
          <rPr>
            <sz val="10"/>
            <rFont val="Arial"/>
            <family val="2"/>
          </rPr>
          <t xml:space="preserve"> d’enregistrement</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B131">
      <v>2</v>
    </oc>
    <nc r="B131">
      <v>3</v>
    </nc>
  </rcc>
  <rcc rId="5" sId="1">
    <oc r="B139">
      <v>3</v>
    </oc>
    <nc r="B139">
      <v>2</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A1048576" start="0" length="2147483647">
    <dxf>
      <font>
        <color auto="1"/>
      </font>
    </dxf>
  </rfmt>
  <rcv guid="{CE537E52-D552-49A3-956A-7BE93A13F65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0F2B6E7D-5801-4C05-AE28-FFF0F2CBC8BB}" name="finma" id="-962193013" dateTime="2021-03-23T08:39:06"/>
  <userInfo guid="{B5999258-AF13-40F8-9D94-08E1C9B98C99}" name="Reinwand Monika" id="-2093259946" dateTime="2021-03-23T12:20:37"/>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2"/>
  <sheetViews>
    <sheetView showGridLines="0" tabSelected="1" zoomScaleNormal="100" workbookViewId="0">
      <selection activeCell="H2" sqref="H2"/>
    </sheetView>
  </sheetViews>
  <sheetFormatPr baseColWidth="10" defaultColWidth="10.85546875" defaultRowHeight="12.75"/>
  <cols>
    <col min="1" max="1" width="65.7109375" style="19" customWidth="1"/>
    <col min="2" max="2" width="16.7109375" style="19" customWidth="1"/>
    <col min="3" max="3" width="16.7109375" style="48" customWidth="1"/>
    <col min="4" max="6" width="16.7109375" style="28" customWidth="1"/>
    <col min="7" max="7" width="17.140625" style="28" customWidth="1"/>
    <col min="8" max="8" width="16.7109375" style="28" customWidth="1"/>
    <col min="9" max="16384" width="10.85546875" style="28"/>
  </cols>
  <sheetData>
    <row r="1" spans="1:14" ht="26.25">
      <c r="A1" s="91" t="s">
        <v>0</v>
      </c>
    </row>
    <row r="2" spans="1:14">
      <c r="A2" s="92"/>
    </row>
    <row r="3" spans="1:14" ht="63.75">
      <c r="A3" s="93" t="s">
        <v>55</v>
      </c>
    </row>
    <row r="4" spans="1:14">
      <c r="A4" s="93"/>
    </row>
    <row r="5" spans="1:14">
      <c r="A5" s="93"/>
    </row>
    <row r="6" spans="1:14">
      <c r="A6" s="92"/>
    </row>
    <row r="7" spans="1:14" s="1" customFormat="1" ht="20.25">
      <c r="A7" s="94" t="s">
        <v>1</v>
      </c>
      <c r="B7" s="20">
        <v>2020</v>
      </c>
      <c r="C7" s="49">
        <v>2019</v>
      </c>
      <c r="D7" s="21">
        <v>2018</v>
      </c>
      <c r="E7" s="21">
        <v>2017</v>
      </c>
      <c r="F7" s="21">
        <v>2016</v>
      </c>
      <c r="G7" s="21">
        <v>2015</v>
      </c>
      <c r="H7" s="21">
        <v>2014</v>
      </c>
      <c r="I7" s="22"/>
      <c r="J7" s="22"/>
      <c r="K7" s="22"/>
      <c r="L7" s="22"/>
      <c r="M7" s="22"/>
      <c r="N7" s="22"/>
    </row>
    <row r="8" spans="1:14" ht="14.25">
      <c r="A8" s="95" t="s">
        <v>44</v>
      </c>
      <c r="B8" s="23"/>
      <c r="C8" s="33"/>
      <c r="D8" s="29"/>
      <c r="E8" s="29"/>
      <c r="F8" s="29"/>
      <c r="G8" s="29"/>
      <c r="H8" s="29"/>
    </row>
    <row r="9" spans="1:14">
      <c r="A9" s="95"/>
      <c r="B9" s="23"/>
      <c r="C9" s="33"/>
      <c r="D9" s="29"/>
      <c r="E9" s="29"/>
      <c r="F9" s="29"/>
      <c r="G9" s="29"/>
      <c r="H9" s="29"/>
    </row>
    <row r="10" spans="1:14">
      <c r="A10" s="96" t="s">
        <v>2</v>
      </c>
      <c r="B10" s="78">
        <v>2</v>
      </c>
      <c r="C10" s="50">
        <v>2</v>
      </c>
      <c r="D10" s="30">
        <v>1</v>
      </c>
      <c r="E10" s="30">
        <v>1</v>
      </c>
      <c r="F10" s="30">
        <v>2</v>
      </c>
      <c r="G10" s="30">
        <v>2</v>
      </c>
      <c r="H10" s="15">
        <v>2</v>
      </c>
    </row>
    <row r="11" spans="1:14">
      <c r="A11" s="97" t="s">
        <v>3</v>
      </c>
      <c r="B11" s="79">
        <v>3</v>
      </c>
      <c r="C11" s="51">
        <v>1</v>
      </c>
      <c r="D11" s="31">
        <v>1</v>
      </c>
      <c r="E11" s="31">
        <v>3</v>
      </c>
      <c r="F11" s="31">
        <v>3</v>
      </c>
      <c r="G11" s="31">
        <v>4</v>
      </c>
      <c r="H11" s="10">
        <v>0</v>
      </c>
    </row>
    <row r="12" spans="1:14">
      <c r="A12" s="97" t="s">
        <v>4</v>
      </c>
      <c r="B12" s="79">
        <v>1</v>
      </c>
      <c r="C12" s="51">
        <v>3</v>
      </c>
      <c r="D12" s="31">
        <v>2</v>
      </c>
      <c r="E12" s="31">
        <v>2</v>
      </c>
      <c r="F12" s="31">
        <v>1</v>
      </c>
      <c r="G12" s="31">
        <v>5</v>
      </c>
      <c r="H12" s="10">
        <v>4</v>
      </c>
    </row>
    <row r="13" spans="1:14">
      <c r="A13" s="98" t="s">
        <v>5</v>
      </c>
      <c r="B13" s="80">
        <f>SUM(B10:B12)</f>
        <v>6</v>
      </c>
      <c r="C13" s="52">
        <f t="shared" ref="C13:H13" si="0">SUM(C10:C12)</f>
        <v>6</v>
      </c>
      <c r="D13" s="3">
        <f t="shared" si="0"/>
        <v>4</v>
      </c>
      <c r="E13" s="3">
        <f t="shared" si="0"/>
        <v>6</v>
      </c>
      <c r="F13" s="3">
        <f t="shared" si="0"/>
        <v>6</v>
      </c>
      <c r="G13" s="3">
        <f t="shared" si="0"/>
        <v>11</v>
      </c>
      <c r="H13" s="11">
        <f t="shared" si="0"/>
        <v>6</v>
      </c>
    </row>
    <row r="14" spans="1:14" s="33" customFormat="1">
      <c r="A14" s="99"/>
      <c r="B14" s="7"/>
      <c r="C14" s="32"/>
      <c r="D14" s="32"/>
      <c r="E14" s="32"/>
      <c r="F14" s="32"/>
      <c r="G14" s="32"/>
      <c r="H14" s="32"/>
    </row>
    <row r="15" spans="1:14" s="33" customFormat="1">
      <c r="A15" s="100"/>
      <c r="B15" s="8"/>
      <c r="C15" s="34"/>
      <c r="D15" s="34"/>
      <c r="E15" s="34"/>
      <c r="F15" s="34"/>
      <c r="G15" s="34"/>
      <c r="H15" s="34"/>
    </row>
    <row r="16" spans="1:14" s="33" customFormat="1">
      <c r="A16" s="100"/>
      <c r="B16" s="8"/>
      <c r="C16" s="34"/>
      <c r="D16" s="34"/>
      <c r="E16" s="34"/>
      <c r="F16" s="34"/>
      <c r="G16" s="34"/>
      <c r="H16" s="34"/>
    </row>
    <row r="17" spans="1:14" s="33" customFormat="1">
      <c r="A17" s="100"/>
      <c r="B17" s="8"/>
      <c r="C17" s="34"/>
      <c r="D17" s="34"/>
      <c r="E17" s="34"/>
      <c r="F17" s="34"/>
      <c r="G17" s="34"/>
      <c r="H17" s="34"/>
    </row>
    <row r="18" spans="1:14" s="2" customFormat="1" ht="20.25">
      <c r="A18" s="101" t="s">
        <v>6</v>
      </c>
      <c r="B18" s="20">
        <f>B$7</f>
        <v>2020</v>
      </c>
      <c r="C18" s="24">
        <f>C$7</f>
        <v>2019</v>
      </c>
      <c r="D18" s="24">
        <f>$D$7</f>
        <v>2018</v>
      </c>
      <c r="E18" s="24">
        <f>$E$7</f>
        <v>2017</v>
      </c>
      <c r="F18" s="24">
        <f>$F$7</f>
        <v>2016</v>
      </c>
      <c r="G18" s="24">
        <f>$G$7</f>
        <v>2015</v>
      </c>
      <c r="H18" s="24">
        <f>$H$7</f>
        <v>2014</v>
      </c>
      <c r="I18" s="25"/>
      <c r="J18" s="25"/>
      <c r="K18" s="25"/>
      <c r="L18" s="25"/>
      <c r="M18" s="25"/>
      <c r="N18" s="25"/>
    </row>
    <row r="19" spans="1:14" ht="14.25">
      <c r="A19" s="95" t="s">
        <v>44</v>
      </c>
      <c r="B19" s="23"/>
      <c r="C19" s="33"/>
      <c r="D19" s="29"/>
      <c r="E19" s="29"/>
      <c r="F19" s="29"/>
      <c r="G19" s="29"/>
      <c r="H19" s="29"/>
    </row>
    <row r="20" spans="1:14" s="1" customFormat="1" ht="15.75">
      <c r="A20" s="102"/>
      <c r="B20" s="20"/>
      <c r="C20" s="49"/>
      <c r="D20" s="21"/>
      <c r="E20" s="21"/>
      <c r="F20" s="21"/>
      <c r="G20" s="21"/>
      <c r="H20" s="21"/>
      <c r="I20" s="22"/>
      <c r="J20" s="22"/>
      <c r="K20" s="22"/>
      <c r="L20" s="22"/>
      <c r="M20" s="22"/>
      <c r="N20" s="22"/>
    </row>
    <row r="21" spans="1:14">
      <c r="A21" s="103" t="s">
        <v>45</v>
      </c>
      <c r="B21" s="81">
        <v>2</v>
      </c>
      <c r="C21" s="50">
        <v>2</v>
      </c>
      <c r="D21" s="30">
        <v>2</v>
      </c>
      <c r="E21" s="46">
        <v>1</v>
      </c>
      <c r="F21" s="30">
        <v>1</v>
      </c>
      <c r="G21" s="30">
        <v>1</v>
      </c>
      <c r="H21" s="15">
        <v>0</v>
      </c>
    </row>
    <row r="22" spans="1:14">
      <c r="A22" s="97" t="s">
        <v>46</v>
      </c>
      <c r="B22" s="82">
        <v>0</v>
      </c>
      <c r="C22" s="51">
        <v>0</v>
      </c>
      <c r="D22" s="31">
        <v>2</v>
      </c>
      <c r="E22" s="47">
        <v>1</v>
      </c>
      <c r="F22" s="31">
        <v>0</v>
      </c>
      <c r="G22" s="31">
        <v>1</v>
      </c>
      <c r="H22" s="10">
        <v>1</v>
      </c>
    </row>
    <row r="23" spans="1:14">
      <c r="A23" s="97" t="s">
        <v>47</v>
      </c>
      <c r="B23" s="82">
        <v>1</v>
      </c>
      <c r="C23" s="51">
        <v>2</v>
      </c>
      <c r="D23" s="31">
        <v>2</v>
      </c>
      <c r="E23" s="31">
        <v>1</v>
      </c>
      <c r="F23" s="31">
        <v>4</v>
      </c>
      <c r="G23" s="31">
        <v>3</v>
      </c>
      <c r="H23" s="10">
        <v>1</v>
      </c>
    </row>
    <row r="24" spans="1:14">
      <c r="A24" s="97" t="s">
        <v>35</v>
      </c>
      <c r="B24" s="82">
        <v>105</v>
      </c>
      <c r="C24" s="51">
        <v>17</v>
      </c>
      <c r="D24" s="31">
        <v>22</v>
      </c>
      <c r="E24" s="31">
        <v>10</v>
      </c>
      <c r="F24" s="31">
        <v>6</v>
      </c>
      <c r="G24" s="31">
        <v>6</v>
      </c>
      <c r="H24" s="10">
        <v>3</v>
      </c>
    </row>
    <row r="25" spans="1:14">
      <c r="A25" s="104" t="s">
        <v>7</v>
      </c>
      <c r="B25" s="83">
        <f>SUM(B21:B24)</f>
        <v>108</v>
      </c>
      <c r="C25" s="53">
        <f t="shared" ref="C25:H25" si="1">SUM(C21:C24)</f>
        <v>21</v>
      </c>
      <c r="D25" s="4">
        <f t="shared" si="1"/>
        <v>28</v>
      </c>
      <c r="E25" s="4">
        <f t="shared" si="1"/>
        <v>13</v>
      </c>
      <c r="F25" s="4">
        <f t="shared" si="1"/>
        <v>11</v>
      </c>
      <c r="G25" s="4">
        <f t="shared" si="1"/>
        <v>11</v>
      </c>
      <c r="H25" s="12">
        <f t="shared" si="1"/>
        <v>5</v>
      </c>
    </row>
    <row r="26" spans="1:14">
      <c r="A26" s="105"/>
      <c r="B26" s="75"/>
      <c r="C26" s="54"/>
      <c r="D26" s="35"/>
      <c r="E26" s="35"/>
      <c r="F26" s="35"/>
      <c r="G26" s="35"/>
      <c r="H26" s="36"/>
    </row>
    <row r="27" spans="1:14" s="33" customFormat="1">
      <c r="A27" s="100"/>
      <c r="B27" s="75"/>
      <c r="C27" s="34"/>
      <c r="D27" s="34"/>
      <c r="E27" s="34"/>
      <c r="F27" s="34"/>
      <c r="G27" s="34"/>
    </row>
    <row r="28" spans="1:14" s="33" customFormat="1">
      <c r="A28" s="100"/>
      <c r="B28" s="75"/>
      <c r="C28" s="34"/>
      <c r="D28" s="34"/>
      <c r="E28" s="34"/>
      <c r="F28" s="34"/>
      <c r="G28" s="34"/>
    </row>
    <row r="29" spans="1:14" s="33" customFormat="1">
      <c r="A29" s="100"/>
      <c r="B29" s="75"/>
      <c r="C29" s="34"/>
      <c r="D29" s="34"/>
      <c r="E29" s="34"/>
      <c r="F29" s="34"/>
      <c r="G29" s="34"/>
    </row>
    <row r="30" spans="1:14" s="43" customFormat="1" ht="40.5">
      <c r="A30" s="101" t="s">
        <v>52</v>
      </c>
      <c r="B30" s="84">
        <f>B$7</f>
        <v>2020</v>
      </c>
      <c r="C30" s="24">
        <f>C$7</f>
        <v>2019</v>
      </c>
      <c r="D30" s="24">
        <f>$D$7</f>
        <v>2018</v>
      </c>
      <c r="E30" s="24">
        <f>$E$7</f>
        <v>2017</v>
      </c>
      <c r="F30" s="24">
        <f>$F$7</f>
        <v>2016</v>
      </c>
      <c r="G30" s="24">
        <f>$G$7</f>
        <v>2015</v>
      </c>
      <c r="H30" s="24">
        <f>$H$7</f>
        <v>2014</v>
      </c>
    </row>
    <row r="31" spans="1:14" s="43" customFormat="1" ht="20.25">
      <c r="A31" s="101"/>
      <c r="B31" s="84"/>
      <c r="C31" s="24"/>
      <c r="D31" s="24"/>
      <c r="E31" s="24"/>
      <c r="F31" s="24"/>
      <c r="G31" s="24"/>
      <c r="H31" s="24"/>
    </row>
    <row r="32" spans="1:14" s="43" customFormat="1" ht="14.25">
      <c r="A32" s="95" t="s">
        <v>44</v>
      </c>
      <c r="B32" s="16"/>
      <c r="C32" s="33"/>
      <c r="D32" s="29"/>
      <c r="E32" s="29"/>
      <c r="F32" s="29"/>
      <c r="G32" s="29"/>
      <c r="H32" s="29"/>
    </row>
    <row r="33" spans="1:8" s="43" customFormat="1">
      <c r="A33" s="106" t="s">
        <v>53</v>
      </c>
      <c r="B33" s="85">
        <v>1</v>
      </c>
      <c r="C33" s="76">
        <v>0</v>
      </c>
      <c r="D33" s="76">
        <v>0</v>
      </c>
      <c r="E33" s="76">
        <v>0</v>
      </c>
      <c r="F33" s="76">
        <v>0</v>
      </c>
      <c r="G33" s="76">
        <v>0</v>
      </c>
      <c r="H33" s="76">
        <v>0</v>
      </c>
    </row>
    <row r="34" spans="1:8" s="44" customFormat="1">
      <c r="A34" s="100"/>
      <c r="B34" s="8"/>
      <c r="C34" s="45"/>
      <c r="D34" s="45"/>
      <c r="E34" s="45"/>
      <c r="F34" s="45"/>
      <c r="G34" s="45"/>
      <c r="H34" s="45"/>
    </row>
    <row r="35" spans="1:8" s="44" customFormat="1">
      <c r="A35" s="100"/>
      <c r="B35" s="8"/>
      <c r="C35" s="45"/>
      <c r="D35" s="45"/>
      <c r="E35" s="45"/>
      <c r="F35" s="45"/>
      <c r="G35" s="45"/>
      <c r="H35" s="45"/>
    </row>
    <row r="36" spans="1:8" s="44" customFormat="1">
      <c r="A36" s="100"/>
      <c r="B36" s="8"/>
      <c r="C36" s="45"/>
      <c r="D36" s="45"/>
      <c r="E36" s="45"/>
      <c r="F36" s="45"/>
      <c r="G36" s="45"/>
      <c r="H36" s="45"/>
    </row>
    <row r="37" spans="1:8" s="44" customFormat="1">
      <c r="A37" s="100"/>
      <c r="B37" s="8"/>
      <c r="C37" s="45"/>
      <c r="D37" s="45"/>
      <c r="E37" s="45"/>
      <c r="F37" s="45"/>
      <c r="G37" s="45"/>
      <c r="H37" s="45"/>
    </row>
    <row r="38" spans="1:8" ht="20.25">
      <c r="A38" s="101" t="s">
        <v>8</v>
      </c>
      <c r="B38" s="20">
        <f>B$7</f>
        <v>2020</v>
      </c>
      <c r="C38" s="24">
        <f>C$7</f>
        <v>2019</v>
      </c>
      <c r="D38" s="24">
        <f>$D$7</f>
        <v>2018</v>
      </c>
      <c r="E38" s="24">
        <f>$E$7</f>
        <v>2017</v>
      </c>
      <c r="F38" s="24">
        <f>$F$7</f>
        <v>2016</v>
      </c>
      <c r="G38" s="24">
        <f>$G$7</f>
        <v>2015</v>
      </c>
      <c r="H38" s="24">
        <f>$H$7</f>
        <v>2014</v>
      </c>
    </row>
    <row r="39" spans="1:8" ht="14.25">
      <c r="A39" s="95" t="s">
        <v>44</v>
      </c>
      <c r="B39" s="23"/>
      <c r="C39" s="33"/>
      <c r="D39" s="29"/>
      <c r="E39" s="29"/>
      <c r="F39" s="29"/>
      <c r="G39" s="29"/>
      <c r="H39" s="29"/>
    </row>
    <row r="40" spans="1:8">
      <c r="B40" s="16"/>
      <c r="C40" s="8"/>
      <c r="D40" s="37"/>
      <c r="E40" s="37"/>
      <c r="F40" s="37"/>
      <c r="G40" s="37"/>
      <c r="H40" s="37"/>
    </row>
    <row r="41" spans="1:8">
      <c r="A41" s="107" t="s">
        <v>9</v>
      </c>
      <c r="B41" s="86">
        <v>0</v>
      </c>
      <c r="C41" s="56">
        <v>0</v>
      </c>
      <c r="D41" s="38">
        <v>0</v>
      </c>
      <c r="E41" s="38">
        <v>2</v>
      </c>
      <c r="F41" s="38">
        <v>0</v>
      </c>
      <c r="G41" s="38">
        <v>0</v>
      </c>
      <c r="H41" s="17" t="s">
        <v>10</v>
      </c>
    </row>
    <row r="42" spans="1:8">
      <c r="A42" s="107" t="s">
        <v>11</v>
      </c>
      <c r="B42" s="86">
        <v>0</v>
      </c>
      <c r="C42" s="56">
        <v>0</v>
      </c>
      <c r="D42" s="38">
        <v>0</v>
      </c>
      <c r="E42" s="38">
        <v>2</v>
      </c>
      <c r="F42" s="38">
        <v>0</v>
      </c>
      <c r="G42" s="38">
        <v>0</v>
      </c>
      <c r="H42" s="17" t="s">
        <v>10</v>
      </c>
    </row>
    <row r="43" spans="1:8">
      <c r="A43" s="108" t="s">
        <v>12</v>
      </c>
      <c r="B43" s="87">
        <v>6</v>
      </c>
      <c r="C43" s="57">
        <v>16</v>
      </c>
      <c r="D43" s="39">
        <v>13</v>
      </c>
      <c r="E43" s="39">
        <v>42</v>
      </c>
      <c r="F43" s="39">
        <v>3</v>
      </c>
      <c r="G43" s="39">
        <v>4</v>
      </c>
      <c r="H43" s="13" t="s">
        <v>10</v>
      </c>
    </row>
    <row r="44" spans="1:8" ht="25.5">
      <c r="A44" s="108" t="s">
        <v>13</v>
      </c>
      <c r="B44" s="87">
        <v>0</v>
      </c>
      <c r="C44" s="57">
        <v>0</v>
      </c>
      <c r="D44" s="39">
        <v>52</v>
      </c>
      <c r="E44" s="39" t="s">
        <v>10</v>
      </c>
      <c r="F44" s="39" t="s">
        <v>10</v>
      </c>
      <c r="G44" s="39" t="s">
        <v>10</v>
      </c>
      <c r="H44" s="13" t="s">
        <v>10</v>
      </c>
    </row>
    <row r="45" spans="1:8">
      <c r="A45" s="108" t="s">
        <v>14</v>
      </c>
      <c r="B45" s="87">
        <v>0</v>
      </c>
      <c r="C45" s="57">
        <v>2</v>
      </c>
      <c r="D45" s="39">
        <v>8</v>
      </c>
      <c r="E45" s="39">
        <v>3</v>
      </c>
      <c r="F45" s="39">
        <v>1</v>
      </c>
      <c r="G45" s="39" t="s">
        <v>10</v>
      </c>
      <c r="H45" s="13" t="s">
        <v>10</v>
      </c>
    </row>
    <row r="46" spans="1:8">
      <c r="A46" s="108" t="s">
        <v>15</v>
      </c>
      <c r="B46" s="87">
        <v>0</v>
      </c>
      <c r="C46" s="57">
        <v>0</v>
      </c>
      <c r="D46" s="39">
        <v>1</v>
      </c>
      <c r="E46" s="39">
        <v>0</v>
      </c>
      <c r="F46" s="39" t="s">
        <v>10</v>
      </c>
      <c r="G46" s="39" t="s">
        <v>10</v>
      </c>
      <c r="H46" s="13" t="s">
        <v>10</v>
      </c>
    </row>
    <row r="47" spans="1:8">
      <c r="A47" s="108" t="s">
        <v>16</v>
      </c>
      <c r="B47" s="87">
        <v>0</v>
      </c>
      <c r="C47" s="57">
        <v>0</v>
      </c>
      <c r="D47" s="39">
        <v>0</v>
      </c>
      <c r="E47" s="39">
        <v>1</v>
      </c>
      <c r="F47" s="39" t="s">
        <v>10</v>
      </c>
      <c r="G47" s="39" t="s">
        <v>10</v>
      </c>
      <c r="H47" s="13" t="s">
        <v>10</v>
      </c>
    </row>
    <row r="48" spans="1:8">
      <c r="A48" s="108" t="s">
        <v>17</v>
      </c>
      <c r="B48" s="87">
        <v>0</v>
      </c>
      <c r="C48" s="57">
        <v>0</v>
      </c>
      <c r="D48" s="39">
        <v>0</v>
      </c>
      <c r="E48" s="39">
        <v>1</v>
      </c>
      <c r="F48" s="39" t="s">
        <v>10</v>
      </c>
      <c r="G48" s="39" t="s">
        <v>10</v>
      </c>
      <c r="H48" s="13" t="s">
        <v>10</v>
      </c>
    </row>
    <row r="49" spans="1:8">
      <c r="A49" s="108" t="s">
        <v>18</v>
      </c>
      <c r="B49" s="87">
        <v>1</v>
      </c>
      <c r="C49" s="57">
        <v>1</v>
      </c>
      <c r="D49" s="39">
        <v>1</v>
      </c>
      <c r="E49" s="39">
        <v>1</v>
      </c>
      <c r="F49" s="39" t="s">
        <v>10</v>
      </c>
      <c r="G49" s="39" t="s">
        <v>10</v>
      </c>
      <c r="H49" s="13" t="s">
        <v>10</v>
      </c>
    </row>
    <row r="50" spans="1:8">
      <c r="A50" s="109" t="s">
        <v>7</v>
      </c>
      <c r="B50" s="88">
        <f t="shared" ref="B50" si="2">SUM(B41:B49)</f>
        <v>7</v>
      </c>
      <c r="C50" s="58">
        <f t="shared" ref="C50:H50" si="3">SUM(C41:C49)</f>
        <v>19</v>
      </c>
      <c r="D50" s="6">
        <f t="shared" si="3"/>
        <v>75</v>
      </c>
      <c r="E50" s="6">
        <f t="shared" si="3"/>
        <v>52</v>
      </c>
      <c r="F50" s="6">
        <f t="shared" si="3"/>
        <v>4</v>
      </c>
      <c r="G50" s="6">
        <f t="shared" si="3"/>
        <v>4</v>
      </c>
      <c r="H50" s="14">
        <f t="shared" si="3"/>
        <v>0</v>
      </c>
    </row>
    <row r="51" spans="1:8">
      <c r="A51" s="110"/>
      <c r="B51" s="59"/>
      <c r="C51" s="59"/>
      <c r="D51" s="40"/>
      <c r="E51" s="40"/>
      <c r="F51" s="40"/>
      <c r="G51" s="40"/>
      <c r="H51" s="41"/>
    </row>
    <row r="52" spans="1:8">
      <c r="A52" s="110"/>
      <c r="B52" s="59"/>
      <c r="C52" s="59"/>
      <c r="D52" s="40"/>
      <c r="E52" s="40"/>
      <c r="F52" s="40"/>
      <c r="G52" s="40"/>
      <c r="H52" s="41"/>
    </row>
    <row r="53" spans="1:8" s="29" customFormat="1">
      <c r="A53" s="111"/>
      <c r="B53" s="9"/>
      <c r="C53" s="8"/>
      <c r="D53" s="37"/>
      <c r="E53" s="37"/>
      <c r="F53" s="37"/>
      <c r="G53" s="37"/>
      <c r="H53" s="37"/>
    </row>
    <row r="54" spans="1:8" s="29" customFormat="1">
      <c r="A54" s="111"/>
      <c r="B54" s="9"/>
      <c r="C54" s="8"/>
      <c r="D54" s="37"/>
      <c r="E54" s="37"/>
      <c r="F54" s="37"/>
      <c r="G54" s="37"/>
      <c r="H54" s="37"/>
    </row>
    <row r="55" spans="1:8" s="29" customFormat="1" ht="20.25">
      <c r="A55" s="101" t="s">
        <v>19</v>
      </c>
      <c r="B55" s="20">
        <f>B$7</f>
        <v>2020</v>
      </c>
      <c r="C55" s="24">
        <f>C$7</f>
        <v>2019</v>
      </c>
      <c r="D55" s="24">
        <f>$D$7</f>
        <v>2018</v>
      </c>
      <c r="E55" s="24">
        <f>$E$7</f>
        <v>2017</v>
      </c>
      <c r="F55" s="24">
        <f>$F$7</f>
        <v>2016</v>
      </c>
      <c r="G55" s="24">
        <f>$G$7</f>
        <v>2015</v>
      </c>
      <c r="H55" s="24">
        <f>$H$7</f>
        <v>2014</v>
      </c>
    </row>
    <row r="56" spans="1:8" ht="14.25">
      <c r="A56" s="95" t="s">
        <v>44</v>
      </c>
      <c r="B56" s="23"/>
      <c r="C56" s="33"/>
      <c r="D56" s="29"/>
      <c r="E56" s="29"/>
      <c r="F56" s="29"/>
      <c r="G56" s="29"/>
      <c r="H56" s="29"/>
    </row>
    <row r="57" spans="1:8" s="29" customFormat="1">
      <c r="A57" s="111"/>
      <c r="B57" s="23"/>
      <c r="C57" s="55"/>
      <c r="D57" s="37"/>
      <c r="E57" s="37"/>
      <c r="F57" s="37"/>
      <c r="G57" s="37"/>
      <c r="H57" s="37"/>
    </row>
    <row r="58" spans="1:8">
      <c r="A58" s="107" t="s">
        <v>36</v>
      </c>
      <c r="B58" s="86">
        <v>144</v>
      </c>
      <c r="C58" s="56">
        <v>94</v>
      </c>
      <c r="D58" s="38">
        <v>160</v>
      </c>
      <c r="E58" s="38">
        <v>166</v>
      </c>
      <c r="F58" s="38">
        <v>90</v>
      </c>
      <c r="G58" s="38">
        <v>106</v>
      </c>
      <c r="H58" s="38">
        <v>125</v>
      </c>
    </row>
    <row r="59" spans="1:8">
      <c r="A59" s="108" t="s">
        <v>20</v>
      </c>
      <c r="B59" s="87">
        <v>790</v>
      </c>
      <c r="C59" s="57">
        <v>850</v>
      </c>
      <c r="D59" s="39">
        <v>935</v>
      </c>
      <c r="E59" s="39">
        <v>873</v>
      </c>
      <c r="F59" s="39">
        <v>829</v>
      </c>
      <c r="G59" s="39">
        <v>1102</v>
      </c>
      <c r="H59" s="39">
        <v>1140</v>
      </c>
    </row>
    <row r="60" spans="1:8">
      <c r="A60" s="109" t="s">
        <v>7</v>
      </c>
      <c r="B60" s="88">
        <f>SUM(B58:B59)</f>
        <v>934</v>
      </c>
      <c r="C60" s="58">
        <f>SUM(C58:C59)</f>
        <v>944</v>
      </c>
      <c r="D60" s="6">
        <f t="shared" ref="D60:H60" si="4">SUM(D58:D59)</f>
        <v>1095</v>
      </c>
      <c r="E60" s="6">
        <f t="shared" si="4"/>
        <v>1039</v>
      </c>
      <c r="F60" s="6">
        <f t="shared" si="4"/>
        <v>919</v>
      </c>
      <c r="G60" s="6">
        <f t="shared" si="4"/>
        <v>1208</v>
      </c>
      <c r="H60" s="6">
        <f t="shared" si="4"/>
        <v>1265</v>
      </c>
    </row>
    <row r="61" spans="1:8">
      <c r="A61" s="110"/>
      <c r="B61" s="59"/>
      <c r="C61" s="59"/>
      <c r="D61" s="40"/>
      <c r="E61" s="40"/>
      <c r="F61" s="40"/>
      <c r="G61" s="40"/>
      <c r="H61" s="40"/>
    </row>
    <row r="62" spans="1:8" s="29" customFormat="1">
      <c r="A62" s="111"/>
      <c r="B62" s="9"/>
      <c r="C62" s="8"/>
      <c r="D62" s="37"/>
      <c r="E62" s="37"/>
      <c r="F62" s="37"/>
      <c r="G62" s="37"/>
      <c r="H62" s="37"/>
    </row>
    <row r="63" spans="1:8" s="29" customFormat="1">
      <c r="A63" s="111"/>
      <c r="B63" s="9"/>
      <c r="C63" s="8"/>
      <c r="D63" s="37"/>
      <c r="E63" s="37"/>
      <c r="F63" s="37"/>
      <c r="G63" s="37"/>
      <c r="H63" s="37"/>
    </row>
    <row r="64" spans="1:8" s="29" customFormat="1">
      <c r="A64" s="111"/>
      <c r="B64" s="9"/>
      <c r="C64" s="8"/>
      <c r="D64" s="37"/>
      <c r="E64" s="37"/>
      <c r="F64" s="37"/>
      <c r="G64" s="37"/>
      <c r="H64" s="37"/>
    </row>
    <row r="65" spans="1:15" s="29" customFormat="1" ht="64.5" customHeight="1">
      <c r="A65" s="101" t="s">
        <v>48</v>
      </c>
      <c r="B65" s="20">
        <f>B$7</f>
        <v>2020</v>
      </c>
      <c r="C65" s="24">
        <f>C$7</f>
        <v>2019</v>
      </c>
      <c r="D65" s="24">
        <f>$D$7</f>
        <v>2018</v>
      </c>
      <c r="E65" s="24">
        <f>$E$7</f>
        <v>2017</v>
      </c>
      <c r="F65" s="24">
        <f>$F$7</f>
        <v>2016</v>
      </c>
      <c r="G65" s="24">
        <f>$G$7</f>
        <v>2015</v>
      </c>
      <c r="H65" s="24">
        <f>$H$7</f>
        <v>2014</v>
      </c>
    </row>
    <row r="66" spans="1:15" ht="14.25">
      <c r="A66" s="95" t="s">
        <v>44</v>
      </c>
      <c r="B66" s="23"/>
      <c r="C66" s="33"/>
      <c r="D66" s="29"/>
      <c r="E66" s="29"/>
      <c r="F66" s="29"/>
      <c r="G66" s="29"/>
      <c r="H66" s="29"/>
    </row>
    <row r="67" spans="1:15" s="29" customFormat="1">
      <c r="A67" s="111"/>
      <c r="B67" s="23"/>
      <c r="C67" s="55"/>
      <c r="D67" s="37"/>
      <c r="E67" s="37"/>
      <c r="F67" s="37"/>
      <c r="G67" s="37"/>
      <c r="H67" s="37"/>
    </row>
    <row r="68" spans="1:15" s="29" customFormat="1">
      <c r="A68" s="107" t="s">
        <v>21</v>
      </c>
      <c r="B68" s="86">
        <v>2</v>
      </c>
      <c r="C68" s="56">
        <v>2</v>
      </c>
      <c r="D68" s="38">
        <v>3</v>
      </c>
      <c r="E68" s="38">
        <v>1</v>
      </c>
      <c r="F68" s="38">
        <v>2</v>
      </c>
      <c r="G68" s="38">
        <v>0</v>
      </c>
      <c r="H68" s="38">
        <v>2</v>
      </c>
    </row>
    <row r="69" spans="1:15" s="29" customFormat="1">
      <c r="A69" s="107" t="s">
        <v>39</v>
      </c>
      <c r="B69" s="87">
        <v>23</v>
      </c>
      <c r="C69" s="56">
        <v>17</v>
      </c>
      <c r="D69" s="38">
        <v>8</v>
      </c>
      <c r="E69" s="38">
        <v>24</v>
      </c>
      <c r="F69" s="38">
        <v>33</v>
      </c>
      <c r="G69" s="38">
        <v>33</v>
      </c>
      <c r="H69" s="38">
        <v>38</v>
      </c>
    </row>
    <row r="70" spans="1:15" s="29" customFormat="1">
      <c r="A70" s="108" t="s">
        <v>22</v>
      </c>
      <c r="B70" s="87">
        <v>1</v>
      </c>
      <c r="C70" s="57">
        <v>1</v>
      </c>
      <c r="D70" s="39">
        <v>3</v>
      </c>
      <c r="E70" s="39">
        <v>6</v>
      </c>
      <c r="F70" s="39">
        <v>2</v>
      </c>
      <c r="G70" s="39">
        <v>13</v>
      </c>
      <c r="H70" s="39">
        <v>17</v>
      </c>
    </row>
    <row r="71" spans="1:15" s="29" customFormat="1">
      <c r="A71" s="108" t="s">
        <v>23</v>
      </c>
      <c r="B71" s="87">
        <v>0</v>
      </c>
      <c r="C71" s="57">
        <v>0</v>
      </c>
      <c r="D71" s="39">
        <v>2</v>
      </c>
      <c r="E71" s="39">
        <v>1</v>
      </c>
      <c r="F71" s="39">
        <v>1</v>
      </c>
      <c r="G71" s="39">
        <v>2</v>
      </c>
      <c r="H71" s="39" t="s">
        <v>10</v>
      </c>
    </row>
    <row r="72" spans="1:15" s="29" customFormat="1">
      <c r="A72" s="109" t="s">
        <v>7</v>
      </c>
      <c r="B72" s="88">
        <f t="shared" ref="B72" si="5">SUM(B68:B71)</f>
        <v>26</v>
      </c>
      <c r="C72" s="58">
        <f t="shared" ref="C72:H72" si="6">SUM(C68:C71)</f>
        <v>20</v>
      </c>
      <c r="D72" s="6">
        <f t="shared" si="6"/>
        <v>16</v>
      </c>
      <c r="E72" s="6">
        <f t="shared" si="6"/>
        <v>32</v>
      </c>
      <c r="F72" s="6">
        <f t="shared" si="6"/>
        <v>38</v>
      </c>
      <c r="G72" s="6">
        <f t="shared" si="6"/>
        <v>48</v>
      </c>
      <c r="H72" s="6">
        <f t="shared" si="6"/>
        <v>57</v>
      </c>
    </row>
    <row r="73" spans="1:15" s="29" customFormat="1">
      <c r="A73" s="111"/>
      <c r="B73" s="59"/>
      <c r="C73" s="8"/>
      <c r="D73" s="37"/>
      <c r="E73" s="37"/>
      <c r="F73" s="37"/>
      <c r="G73" s="37"/>
      <c r="H73" s="37"/>
    </row>
    <row r="74" spans="1:15" s="29" customFormat="1">
      <c r="A74" s="111"/>
      <c r="B74" s="59"/>
      <c r="C74" s="8"/>
      <c r="D74" s="37"/>
      <c r="E74" s="37"/>
      <c r="F74" s="37"/>
      <c r="G74" s="37"/>
      <c r="H74" s="37"/>
    </row>
    <row r="75" spans="1:15" s="29" customFormat="1">
      <c r="A75" s="111"/>
      <c r="B75" s="9"/>
      <c r="C75" s="8"/>
      <c r="D75" s="37"/>
      <c r="E75" s="37"/>
      <c r="F75" s="37"/>
      <c r="G75" s="37"/>
      <c r="H75" s="37"/>
    </row>
    <row r="76" spans="1:15" s="67" customFormat="1" ht="18">
      <c r="A76" s="112" t="s">
        <v>56</v>
      </c>
      <c r="B76" s="20">
        <f>$B$7</f>
        <v>2020</v>
      </c>
      <c r="C76" s="24">
        <f>C$7</f>
        <v>2019</v>
      </c>
      <c r="D76" s="24">
        <f>$D$7</f>
        <v>2018</v>
      </c>
      <c r="E76" s="24">
        <f>$E$7</f>
        <v>2017</v>
      </c>
      <c r="F76" s="24">
        <f>$F$7</f>
        <v>2016</v>
      </c>
      <c r="G76" s="24">
        <f>$G$7</f>
        <v>2015</v>
      </c>
      <c r="H76" s="24">
        <f>$H$7</f>
        <v>2014</v>
      </c>
      <c r="I76" s="66"/>
      <c r="J76" s="65"/>
      <c r="K76" s="65"/>
      <c r="L76" s="65"/>
      <c r="M76" s="65"/>
      <c r="N76" s="65"/>
      <c r="O76" s="65"/>
    </row>
    <row r="77" spans="1:15" s="43" customFormat="1" ht="14.25">
      <c r="A77" s="95" t="s">
        <v>49</v>
      </c>
      <c r="B77" s="23"/>
      <c r="C77" s="33"/>
      <c r="D77" s="29"/>
      <c r="E77" s="29"/>
      <c r="F77" s="29"/>
      <c r="G77" s="29"/>
      <c r="H77" s="29"/>
    </row>
    <row r="78" spans="1:15" s="43" customFormat="1">
      <c r="A78" s="95"/>
      <c r="B78" s="23"/>
      <c r="C78" s="64"/>
      <c r="D78" s="64"/>
      <c r="E78" s="64"/>
      <c r="F78" s="64"/>
      <c r="G78" s="64"/>
      <c r="H78" s="64"/>
    </row>
    <row r="79" spans="1:15" s="43" customFormat="1">
      <c r="A79" s="96" t="s">
        <v>40</v>
      </c>
      <c r="B79" s="78">
        <v>0</v>
      </c>
      <c r="C79" s="68"/>
      <c r="D79" s="68"/>
      <c r="E79" s="68"/>
      <c r="F79" s="68"/>
      <c r="G79" s="68"/>
      <c r="H79" s="68"/>
    </row>
    <row r="80" spans="1:15" s="43" customFormat="1">
      <c r="A80" s="97" t="s">
        <v>38</v>
      </c>
      <c r="B80" s="79">
        <v>0</v>
      </c>
      <c r="C80" s="69"/>
      <c r="D80" s="69"/>
      <c r="E80" s="69"/>
      <c r="F80" s="69"/>
      <c r="G80" s="68"/>
      <c r="H80" s="68"/>
    </row>
    <row r="81" spans="1:8" s="43" customFormat="1">
      <c r="A81" s="113" t="s">
        <v>41</v>
      </c>
      <c r="B81" s="79">
        <v>20</v>
      </c>
      <c r="C81" s="69"/>
      <c r="D81" s="69"/>
      <c r="E81" s="69"/>
      <c r="F81" s="69"/>
      <c r="G81" s="68"/>
      <c r="H81" s="68"/>
    </row>
    <row r="82" spans="1:8" s="43" customFormat="1">
      <c r="A82" s="104" t="s">
        <v>5</v>
      </c>
      <c r="B82" s="83">
        <f>SUM(B79:B81)</f>
        <v>20</v>
      </c>
      <c r="C82" s="70"/>
      <c r="D82" s="70"/>
      <c r="E82" s="70"/>
      <c r="F82" s="70"/>
      <c r="G82" s="71"/>
      <c r="H82" s="71"/>
    </row>
    <row r="83" spans="1:8" s="64" customFormat="1">
      <c r="A83" s="111"/>
      <c r="B83" s="9"/>
      <c r="C83" s="63"/>
      <c r="D83" s="63"/>
      <c r="E83" s="63"/>
      <c r="F83" s="63"/>
      <c r="G83" s="63"/>
      <c r="H83" s="63"/>
    </row>
    <row r="84" spans="1:8" s="64" customFormat="1">
      <c r="A84" s="111"/>
      <c r="B84" s="9"/>
      <c r="C84" s="63"/>
      <c r="D84" s="63"/>
      <c r="E84" s="63"/>
      <c r="F84" s="63"/>
      <c r="G84" s="63"/>
      <c r="H84" s="63"/>
    </row>
    <row r="85" spans="1:8" s="64" customFormat="1">
      <c r="A85" s="111"/>
      <c r="B85" s="9"/>
      <c r="C85" s="63"/>
      <c r="D85" s="63"/>
      <c r="E85" s="63"/>
      <c r="F85" s="63"/>
      <c r="G85" s="63"/>
      <c r="H85" s="63"/>
    </row>
    <row r="86" spans="1:8" s="64" customFormat="1" ht="20.25">
      <c r="A86" s="101" t="s">
        <v>42</v>
      </c>
      <c r="B86" s="20">
        <f>B$7</f>
        <v>2020</v>
      </c>
      <c r="C86" s="24">
        <f>C$7</f>
        <v>2019</v>
      </c>
      <c r="D86" s="24">
        <f>$D$7</f>
        <v>2018</v>
      </c>
      <c r="E86" s="24">
        <f>$E$7</f>
        <v>2017</v>
      </c>
      <c r="F86" s="24">
        <f>$F$7</f>
        <v>2016</v>
      </c>
      <c r="G86" s="24">
        <f>$G$7</f>
        <v>2015</v>
      </c>
      <c r="H86" s="24">
        <f>$H$7</f>
        <v>2014</v>
      </c>
    </row>
    <row r="87" spans="1:8" s="64" customFormat="1" ht="14.25">
      <c r="A87" s="95" t="s">
        <v>44</v>
      </c>
      <c r="B87" s="16"/>
      <c r="C87" s="33"/>
      <c r="D87" s="29"/>
      <c r="E87" s="29"/>
      <c r="F87" s="29"/>
      <c r="G87" s="29"/>
      <c r="H87" s="29"/>
    </row>
    <row r="88" spans="1:8" s="64" customFormat="1">
      <c r="A88" s="114"/>
      <c r="B88" s="16"/>
      <c r="C88" s="63"/>
      <c r="D88" s="63"/>
      <c r="E88" s="63"/>
      <c r="F88" s="63"/>
      <c r="G88" s="63"/>
      <c r="H88" s="63"/>
    </row>
    <row r="89" spans="1:8" s="64" customFormat="1">
      <c r="A89" s="107" t="s">
        <v>42</v>
      </c>
      <c r="B89" s="86">
        <v>5</v>
      </c>
      <c r="C89" s="77">
        <v>0</v>
      </c>
      <c r="D89" s="77">
        <v>0</v>
      </c>
      <c r="E89" s="77">
        <v>0</v>
      </c>
      <c r="F89" s="77">
        <v>0</v>
      </c>
      <c r="G89" s="77">
        <v>0</v>
      </c>
      <c r="H89" s="77">
        <v>0</v>
      </c>
    </row>
    <row r="90" spans="1:8" s="64" customFormat="1">
      <c r="A90" s="110"/>
      <c r="B90" s="9"/>
      <c r="C90" s="72"/>
      <c r="D90" s="72"/>
      <c r="E90" s="72"/>
      <c r="F90" s="72"/>
      <c r="G90" s="72"/>
      <c r="H90" s="72"/>
    </row>
    <row r="91" spans="1:8" s="64" customFormat="1">
      <c r="A91" s="110"/>
      <c r="B91" s="9"/>
      <c r="C91" s="72"/>
      <c r="D91" s="72"/>
      <c r="E91" s="72"/>
      <c r="F91" s="72"/>
      <c r="G91" s="72"/>
      <c r="H91" s="72"/>
    </row>
    <row r="92" spans="1:8" s="64" customFormat="1">
      <c r="A92" s="110"/>
      <c r="B92" s="9"/>
      <c r="C92" s="72"/>
      <c r="D92" s="72"/>
      <c r="E92" s="72"/>
      <c r="F92" s="72"/>
      <c r="G92" s="72"/>
      <c r="H92" s="72"/>
    </row>
    <row r="93" spans="1:8" s="64" customFormat="1">
      <c r="A93" s="110"/>
      <c r="B93" s="9"/>
      <c r="C93" s="72"/>
      <c r="D93" s="72"/>
      <c r="E93" s="72"/>
      <c r="F93" s="72"/>
      <c r="G93" s="72"/>
      <c r="H93" s="72"/>
    </row>
    <row r="94" spans="1:8" s="29" customFormat="1" ht="20.25">
      <c r="A94" s="101" t="s">
        <v>24</v>
      </c>
      <c r="B94" s="20">
        <f>B$7</f>
        <v>2020</v>
      </c>
      <c r="C94" s="24">
        <f>C$7</f>
        <v>2019</v>
      </c>
      <c r="D94" s="24">
        <f>$D$7</f>
        <v>2018</v>
      </c>
      <c r="E94" s="24">
        <f>$E$7</f>
        <v>2017</v>
      </c>
      <c r="F94" s="24">
        <f>$F$7</f>
        <v>2016</v>
      </c>
      <c r="G94" s="24">
        <f>$G$7</f>
        <v>2015</v>
      </c>
      <c r="H94" s="24">
        <f>$H$7</f>
        <v>2014</v>
      </c>
    </row>
    <row r="95" spans="1:8" ht="14.25">
      <c r="A95" s="95" t="s">
        <v>44</v>
      </c>
      <c r="B95" s="23"/>
      <c r="C95" s="33"/>
      <c r="D95" s="29"/>
      <c r="E95" s="29"/>
      <c r="F95" s="29"/>
      <c r="G95" s="29"/>
      <c r="H95" s="29"/>
    </row>
    <row r="96" spans="1:8" s="29" customFormat="1" ht="15.75">
      <c r="A96" s="111"/>
      <c r="B96" s="89"/>
      <c r="C96" s="60"/>
      <c r="D96" s="26"/>
      <c r="E96" s="26"/>
      <c r="F96" s="26"/>
      <c r="G96" s="26"/>
      <c r="H96" s="26"/>
    </row>
    <row r="97" spans="1:8" s="29" customFormat="1">
      <c r="A97" s="106" t="s">
        <v>37</v>
      </c>
      <c r="B97" s="86">
        <v>0</v>
      </c>
      <c r="C97" s="56">
        <v>0</v>
      </c>
      <c r="D97" s="38">
        <v>1</v>
      </c>
      <c r="E97" s="38">
        <v>0</v>
      </c>
      <c r="F97" s="38">
        <v>0</v>
      </c>
      <c r="G97" s="38">
        <v>0</v>
      </c>
      <c r="H97" s="38">
        <v>1</v>
      </c>
    </row>
    <row r="98" spans="1:8" s="29" customFormat="1">
      <c r="A98" s="18" t="s">
        <v>33</v>
      </c>
      <c r="B98" s="87">
        <v>0</v>
      </c>
      <c r="C98" s="57">
        <v>0</v>
      </c>
      <c r="D98" s="39">
        <v>0</v>
      </c>
      <c r="E98" s="39">
        <v>0</v>
      </c>
      <c r="F98" s="39">
        <v>0</v>
      </c>
      <c r="G98" s="39">
        <v>0</v>
      </c>
      <c r="H98" s="39">
        <v>1</v>
      </c>
    </row>
    <row r="99" spans="1:8" s="29" customFormat="1">
      <c r="A99" s="18" t="s">
        <v>34</v>
      </c>
      <c r="B99" s="87">
        <v>0</v>
      </c>
      <c r="C99" s="57">
        <v>0</v>
      </c>
      <c r="D99" s="39">
        <v>1</v>
      </c>
      <c r="E99" s="39">
        <v>0</v>
      </c>
      <c r="F99" s="39">
        <v>0</v>
      </c>
      <c r="G99" s="39">
        <v>0</v>
      </c>
      <c r="H99" s="39">
        <v>0</v>
      </c>
    </row>
    <row r="100" spans="1:8" s="29" customFormat="1">
      <c r="A100" s="18" t="s">
        <v>50</v>
      </c>
      <c r="B100" s="87">
        <v>1</v>
      </c>
      <c r="C100" s="57">
        <v>5</v>
      </c>
      <c r="D100" s="39">
        <v>1</v>
      </c>
      <c r="E100" s="39">
        <v>2</v>
      </c>
      <c r="F100" s="39">
        <v>2</v>
      </c>
      <c r="G100" s="39">
        <v>1</v>
      </c>
      <c r="H100" s="39">
        <v>4</v>
      </c>
    </row>
    <row r="101" spans="1:8" s="29" customFormat="1">
      <c r="A101" s="18" t="s">
        <v>33</v>
      </c>
      <c r="B101" s="87">
        <v>0</v>
      </c>
      <c r="C101" s="57">
        <v>1</v>
      </c>
      <c r="D101" s="39">
        <v>0</v>
      </c>
      <c r="E101" s="39">
        <v>1</v>
      </c>
      <c r="F101" s="39">
        <v>1</v>
      </c>
      <c r="G101" s="39">
        <v>1</v>
      </c>
      <c r="H101" s="39">
        <v>0</v>
      </c>
    </row>
    <row r="102" spans="1:8" s="29" customFormat="1">
      <c r="A102" s="18" t="s">
        <v>51</v>
      </c>
      <c r="B102" s="87">
        <v>1</v>
      </c>
      <c r="C102" s="57">
        <v>4</v>
      </c>
      <c r="D102" s="39">
        <v>1</v>
      </c>
      <c r="E102" s="39">
        <v>1</v>
      </c>
      <c r="F102" s="39">
        <v>1</v>
      </c>
      <c r="G102" s="39">
        <v>0</v>
      </c>
      <c r="H102" s="39">
        <v>4</v>
      </c>
    </row>
    <row r="103" spans="1:8" s="29" customFormat="1">
      <c r="A103" s="115" t="s">
        <v>25</v>
      </c>
      <c r="B103" s="87">
        <v>0</v>
      </c>
      <c r="C103" s="57">
        <v>1</v>
      </c>
      <c r="D103" s="39">
        <v>0</v>
      </c>
      <c r="E103" s="39">
        <v>2</v>
      </c>
      <c r="F103" s="39">
        <v>0</v>
      </c>
      <c r="G103" s="39">
        <v>1</v>
      </c>
      <c r="H103" s="39">
        <v>2</v>
      </c>
    </row>
    <row r="104" spans="1:8" s="29" customFormat="1">
      <c r="A104" s="115" t="s">
        <v>26</v>
      </c>
      <c r="B104" s="87">
        <v>1</v>
      </c>
      <c r="C104" s="57">
        <v>0</v>
      </c>
      <c r="D104" s="39">
        <v>1</v>
      </c>
      <c r="E104" s="39">
        <v>2</v>
      </c>
      <c r="F104" s="39">
        <v>1</v>
      </c>
      <c r="G104" s="39">
        <v>1</v>
      </c>
      <c r="H104" s="39">
        <v>0</v>
      </c>
    </row>
    <row r="105" spans="1:8" s="29" customFormat="1">
      <c r="A105" s="115" t="s">
        <v>27</v>
      </c>
      <c r="B105" s="87">
        <v>0</v>
      </c>
      <c r="C105" s="57">
        <v>0</v>
      </c>
      <c r="D105" s="39">
        <v>1</v>
      </c>
      <c r="E105" s="39">
        <v>0</v>
      </c>
      <c r="F105" s="39">
        <v>0</v>
      </c>
      <c r="G105" s="39">
        <v>0</v>
      </c>
      <c r="H105" s="39">
        <v>0</v>
      </c>
    </row>
    <row r="106" spans="1:8" s="29" customFormat="1">
      <c r="A106" s="116" t="s">
        <v>7</v>
      </c>
      <c r="B106" s="90">
        <f t="shared" ref="B106" si="7">SUM(B97,B100,B103:B105)</f>
        <v>2</v>
      </c>
      <c r="C106" s="61">
        <v>6</v>
      </c>
      <c r="D106" s="5">
        <v>4</v>
      </c>
      <c r="E106" s="5">
        <v>6</v>
      </c>
      <c r="F106" s="5">
        <v>3</v>
      </c>
      <c r="G106" s="5">
        <v>3</v>
      </c>
      <c r="H106" s="5">
        <v>7</v>
      </c>
    </row>
    <row r="107" spans="1:8" s="29" customFormat="1">
      <c r="A107" s="115" t="s">
        <v>28</v>
      </c>
      <c r="B107" s="87">
        <v>0</v>
      </c>
      <c r="C107" s="57">
        <v>0</v>
      </c>
      <c r="D107" s="39">
        <v>0</v>
      </c>
      <c r="E107" s="39">
        <v>0</v>
      </c>
      <c r="F107" s="39">
        <v>0</v>
      </c>
      <c r="G107" s="39">
        <v>0</v>
      </c>
      <c r="H107" s="39">
        <v>0</v>
      </c>
    </row>
    <row r="108" spans="1:8" s="29" customFormat="1">
      <c r="A108" s="117"/>
      <c r="B108" s="27"/>
      <c r="C108" s="55"/>
    </row>
    <row r="109" spans="1:8" s="29" customFormat="1">
      <c r="A109" s="27"/>
      <c r="B109" s="27"/>
      <c r="C109" s="55"/>
    </row>
    <row r="110" spans="1:8" s="29" customFormat="1">
      <c r="A110" s="27"/>
      <c r="B110" s="27"/>
      <c r="C110" s="55"/>
    </row>
    <row r="111" spans="1:8" s="29" customFormat="1">
      <c r="A111" s="27"/>
      <c r="B111" s="27"/>
      <c r="C111" s="55"/>
    </row>
    <row r="112" spans="1:8" s="29" customFormat="1" ht="20.25">
      <c r="A112" s="101" t="s">
        <v>29</v>
      </c>
      <c r="B112" s="20">
        <f>B$7</f>
        <v>2020</v>
      </c>
      <c r="C112" s="24">
        <f>C$7</f>
        <v>2019</v>
      </c>
      <c r="D112" s="24">
        <f>$D$7</f>
        <v>2018</v>
      </c>
      <c r="E112" s="24">
        <f>$E$7</f>
        <v>2017</v>
      </c>
      <c r="F112" s="24">
        <f>$F$7</f>
        <v>2016</v>
      </c>
      <c r="G112" s="24">
        <f>$G$7</f>
        <v>2015</v>
      </c>
      <c r="H112" s="24">
        <f>$H$7</f>
        <v>2014</v>
      </c>
    </row>
    <row r="113" spans="1:9" s="29" customFormat="1" ht="15.75">
      <c r="A113" s="95" t="s">
        <v>44</v>
      </c>
      <c r="B113" s="84"/>
      <c r="C113" s="33"/>
    </row>
    <row r="114" spans="1:9">
      <c r="B114" s="23"/>
      <c r="C114" s="55"/>
      <c r="D114" s="29"/>
      <c r="E114" s="29"/>
      <c r="F114" s="29"/>
      <c r="G114" s="29"/>
      <c r="H114" s="29"/>
    </row>
    <row r="115" spans="1:9" s="29" customFormat="1">
      <c r="A115" s="106" t="s">
        <v>30</v>
      </c>
      <c r="B115" s="86">
        <v>859</v>
      </c>
      <c r="C115" s="56">
        <v>1091</v>
      </c>
      <c r="D115" s="38">
        <v>1054</v>
      </c>
      <c r="E115" s="38">
        <v>897</v>
      </c>
      <c r="F115" s="38">
        <v>988</v>
      </c>
      <c r="G115" s="38">
        <v>842</v>
      </c>
      <c r="H115" s="38">
        <v>920</v>
      </c>
    </row>
    <row r="116" spans="1:9" s="29" customFormat="1">
      <c r="A116" s="27"/>
      <c r="B116" s="27"/>
      <c r="C116" s="55"/>
    </row>
    <row r="117" spans="1:9" s="29" customFormat="1">
      <c r="A117" s="27"/>
      <c r="B117" s="27"/>
      <c r="C117" s="55"/>
    </row>
    <row r="118" spans="1:9" s="29" customFormat="1">
      <c r="A118" s="27"/>
      <c r="B118" s="27"/>
      <c r="C118" s="55"/>
    </row>
    <row r="119" spans="1:9" s="29" customFormat="1">
      <c r="A119" s="27"/>
      <c r="B119" s="27"/>
      <c r="C119" s="55"/>
    </row>
    <row r="120" spans="1:9" s="29" customFormat="1" ht="20.25">
      <c r="A120" s="101" t="s">
        <v>31</v>
      </c>
      <c r="B120" s="20">
        <f>B$7</f>
        <v>2020</v>
      </c>
      <c r="C120" s="24">
        <f>C$7</f>
        <v>2019</v>
      </c>
      <c r="D120" s="24">
        <f>$D$7</f>
        <v>2018</v>
      </c>
      <c r="E120" s="24">
        <f>$E$7</f>
        <v>2017</v>
      </c>
      <c r="F120" s="24">
        <f>$F$7</f>
        <v>2016</v>
      </c>
      <c r="G120" s="24">
        <f>$G$7</f>
        <v>2015</v>
      </c>
      <c r="H120" s="24">
        <f>$H$7</f>
        <v>2014</v>
      </c>
    </row>
    <row r="121" spans="1:9" ht="14.25">
      <c r="A121" s="95" t="s">
        <v>44</v>
      </c>
      <c r="B121" s="23"/>
      <c r="C121" s="33"/>
      <c r="D121" s="29"/>
      <c r="E121" s="29"/>
      <c r="F121" s="29"/>
      <c r="G121" s="29"/>
      <c r="H121" s="29"/>
    </row>
    <row r="122" spans="1:9">
      <c r="A122" s="95"/>
      <c r="B122" s="23"/>
      <c r="C122" s="55"/>
      <c r="D122" s="29"/>
      <c r="E122" s="29"/>
      <c r="F122" s="29"/>
      <c r="G122" s="29"/>
      <c r="H122" s="29"/>
    </row>
    <row r="123" spans="1:9" s="29" customFormat="1">
      <c r="A123" s="106" t="s">
        <v>32</v>
      </c>
      <c r="B123" s="78">
        <v>0</v>
      </c>
      <c r="C123" s="62">
        <v>1</v>
      </c>
      <c r="D123" s="30">
        <v>1</v>
      </c>
      <c r="E123" s="30">
        <v>0</v>
      </c>
      <c r="F123" s="30">
        <v>0</v>
      </c>
      <c r="G123" s="30">
        <v>0</v>
      </c>
      <c r="H123" s="30">
        <v>0</v>
      </c>
      <c r="I123" s="42"/>
    </row>
    <row r="124" spans="1:9" s="64" customFormat="1">
      <c r="A124" s="27"/>
      <c r="B124" s="27"/>
      <c r="G124" s="45"/>
    </row>
    <row r="125" spans="1:9" s="64" customFormat="1">
      <c r="A125" s="27"/>
      <c r="B125" s="27"/>
    </row>
    <row r="126" spans="1:9" s="64" customFormat="1">
      <c r="A126" s="27"/>
      <c r="B126" s="27"/>
    </row>
    <row r="127" spans="1:9" s="64" customFormat="1">
      <c r="A127" s="27"/>
      <c r="B127" s="27"/>
    </row>
    <row r="128" spans="1:9" s="73" customFormat="1" ht="20.25">
      <c r="A128" s="101" t="s">
        <v>57</v>
      </c>
      <c r="B128" s="20">
        <f>B$7</f>
        <v>2020</v>
      </c>
      <c r="C128" s="24">
        <f>C$7</f>
        <v>2019</v>
      </c>
      <c r="D128" s="24">
        <f>$D$7</f>
        <v>2018</v>
      </c>
      <c r="E128" s="24">
        <f>$E$7</f>
        <v>2017</v>
      </c>
      <c r="F128" s="24">
        <f>$F$7</f>
        <v>2016</v>
      </c>
      <c r="G128" s="24">
        <f>$G$7</f>
        <v>2015</v>
      </c>
      <c r="H128" s="24">
        <f>$H$7</f>
        <v>2014</v>
      </c>
    </row>
    <row r="129" spans="1:10" s="43" customFormat="1" ht="14.25">
      <c r="A129" s="95" t="s">
        <v>44</v>
      </c>
      <c r="B129" s="23"/>
      <c r="C129" s="33"/>
      <c r="D129" s="29"/>
      <c r="E129" s="29"/>
      <c r="F129" s="29"/>
      <c r="G129" s="29"/>
      <c r="H129" s="29"/>
    </row>
    <row r="130" spans="1:10" s="43" customFormat="1">
      <c r="A130" s="95"/>
      <c r="B130" s="23"/>
      <c r="C130" s="64"/>
      <c r="D130" s="64"/>
      <c r="E130" s="64"/>
      <c r="F130" s="64"/>
      <c r="G130" s="64"/>
      <c r="H130" s="64"/>
    </row>
    <row r="131" spans="1:10" s="64" customFormat="1">
      <c r="A131" s="106" t="s">
        <v>58</v>
      </c>
      <c r="B131" s="78">
        <v>3</v>
      </c>
      <c r="C131" s="68"/>
      <c r="D131" s="68"/>
      <c r="E131" s="68"/>
      <c r="F131" s="68"/>
      <c r="G131" s="68"/>
      <c r="H131" s="68"/>
      <c r="I131" s="74"/>
      <c r="J131" s="74"/>
    </row>
    <row r="132" spans="1:10" s="64" customFormat="1">
      <c r="A132" s="27"/>
      <c r="B132" s="27"/>
    </row>
    <row r="133" spans="1:10" s="64" customFormat="1">
      <c r="A133" s="27"/>
      <c r="B133" s="27"/>
    </row>
    <row r="134" spans="1:10" s="64" customFormat="1">
      <c r="A134" s="27"/>
      <c r="B134" s="27"/>
    </row>
    <row r="135" spans="1:10" s="64" customFormat="1">
      <c r="A135" s="27"/>
      <c r="B135" s="27"/>
    </row>
    <row r="136" spans="1:10" s="73" customFormat="1" ht="20.25">
      <c r="A136" s="101" t="s">
        <v>43</v>
      </c>
      <c r="B136" s="20">
        <f>B$7</f>
        <v>2020</v>
      </c>
      <c r="C136" s="24">
        <f>C$7</f>
        <v>2019</v>
      </c>
      <c r="D136" s="24">
        <f>$D$7</f>
        <v>2018</v>
      </c>
      <c r="E136" s="24">
        <f>$E$7</f>
        <v>2017</v>
      </c>
      <c r="F136" s="24">
        <f>$F$7</f>
        <v>2016</v>
      </c>
      <c r="G136" s="24">
        <f>$G$7</f>
        <v>2015</v>
      </c>
      <c r="H136" s="24">
        <f>$H$7</f>
        <v>2014</v>
      </c>
    </row>
    <row r="137" spans="1:10" s="43" customFormat="1" ht="14.25">
      <c r="A137" s="95" t="s">
        <v>44</v>
      </c>
      <c r="B137" s="23"/>
      <c r="C137" s="33"/>
      <c r="D137" s="29"/>
      <c r="E137" s="29"/>
      <c r="F137" s="29"/>
      <c r="G137" s="29"/>
      <c r="H137" s="29"/>
    </row>
    <row r="138" spans="1:10" s="43" customFormat="1">
      <c r="A138" s="95"/>
      <c r="B138" s="23"/>
      <c r="C138" s="64"/>
      <c r="D138" s="64"/>
      <c r="E138" s="64"/>
      <c r="F138" s="64"/>
      <c r="G138" s="64"/>
      <c r="H138" s="64"/>
    </row>
    <row r="139" spans="1:10" s="64" customFormat="1">
      <c r="A139" s="106" t="s">
        <v>54</v>
      </c>
      <c r="B139" s="78">
        <v>2</v>
      </c>
      <c r="C139" s="68"/>
      <c r="D139" s="68"/>
      <c r="E139" s="68"/>
      <c r="F139" s="68"/>
      <c r="G139" s="68"/>
      <c r="H139" s="68"/>
      <c r="I139" s="74"/>
      <c r="J139" s="74"/>
    </row>
    <row r="140" spans="1:10" s="29" customFormat="1">
      <c r="A140" s="27"/>
      <c r="B140" s="27"/>
      <c r="C140" s="33"/>
    </row>
    <row r="141" spans="1:10" s="29" customFormat="1">
      <c r="A141" s="27"/>
      <c r="B141" s="27"/>
      <c r="C141" s="33"/>
    </row>
    <row r="142" spans="1:10" s="29" customFormat="1">
      <c r="A142" s="27"/>
      <c r="B142" s="27"/>
      <c r="C142" s="33"/>
    </row>
    <row r="143" spans="1:10" s="29" customFormat="1">
      <c r="A143" s="27"/>
      <c r="B143" s="27"/>
      <c r="C143" s="33"/>
    </row>
    <row r="144" spans="1:10" s="29" customFormat="1">
      <c r="A144" s="27"/>
      <c r="B144" s="27"/>
      <c r="C144" s="33"/>
    </row>
    <row r="145" spans="1:3" s="29" customFormat="1">
      <c r="A145" s="27"/>
      <c r="B145" s="27"/>
      <c r="C145" s="33"/>
    </row>
    <row r="146" spans="1:3" s="29" customFormat="1">
      <c r="A146" s="27"/>
      <c r="B146" s="27"/>
      <c r="C146" s="33"/>
    </row>
    <row r="147" spans="1:3" s="29" customFormat="1">
      <c r="A147" s="27"/>
      <c r="B147" s="27"/>
      <c r="C147" s="33"/>
    </row>
    <row r="148" spans="1:3" s="29" customFormat="1">
      <c r="A148" s="27"/>
      <c r="B148" s="27"/>
      <c r="C148" s="33"/>
    </row>
    <row r="149" spans="1:3" s="29" customFormat="1">
      <c r="A149" s="27"/>
      <c r="B149" s="27"/>
      <c r="C149" s="33"/>
    </row>
    <row r="150" spans="1:3" s="29" customFormat="1">
      <c r="A150" s="27"/>
      <c r="B150" s="27"/>
      <c r="C150" s="33"/>
    </row>
    <row r="151" spans="1:3" s="29" customFormat="1">
      <c r="A151" s="27"/>
      <c r="B151" s="27"/>
      <c r="C151" s="33"/>
    </row>
    <row r="152" spans="1:3" s="29" customFormat="1">
      <c r="A152" s="27"/>
      <c r="B152" s="27"/>
      <c r="C152" s="33"/>
    </row>
    <row r="153" spans="1:3" s="29" customFormat="1">
      <c r="A153" s="27"/>
      <c r="B153" s="27"/>
      <c r="C153" s="33"/>
    </row>
    <row r="154" spans="1:3" s="29" customFormat="1">
      <c r="A154" s="27"/>
      <c r="B154" s="27"/>
      <c r="C154" s="33"/>
    </row>
    <row r="155" spans="1:3" s="29" customFormat="1">
      <c r="A155" s="27"/>
      <c r="B155" s="27"/>
      <c r="C155" s="33"/>
    </row>
    <row r="156" spans="1:3" s="29" customFormat="1">
      <c r="A156" s="27"/>
      <c r="B156" s="27"/>
      <c r="C156" s="33"/>
    </row>
    <row r="157" spans="1:3" s="29" customFormat="1">
      <c r="A157" s="27"/>
      <c r="B157" s="27"/>
      <c r="C157" s="33"/>
    </row>
    <row r="158" spans="1:3" s="29" customFormat="1">
      <c r="A158" s="27"/>
      <c r="B158" s="27"/>
      <c r="C158" s="33"/>
    </row>
    <row r="159" spans="1:3" s="29" customFormat="1">
      <c r="A159" s="27"/>
      <c r="B159" s="27"/>
      <c r="C159" s="33"/>
    </row>
    <row r="160" spans="1:3" s="29" customFormat="1">
      <c r="A160" s="27"/>
      <c r="B160" s="27"/>
      <c r="C160" s="33"/>
    </row>
    <row r="161" spans="1:3" s="29" customFormat="1">
      <c r="A161" s="27"/>
      <c r="B161" s="27"/>
      <c r="C161" s="33"/>
    </row>
    <row r="162" spans="1:3" s="29" customFormat="1">
      <c r="A162" s="27"/>
      <c r="B162" s="27"/>
      <c r="C162" s="33"/>
    </row>
    <row r="163" spans="1:3" s="29" customFormat="1">
      <c r="A163" s="27"/>
      <c r="B163" s="27"/>
      <c r="C163" s="33"/>
    </row>
    <row r="164" spans="1:3" s="29" customFormat="1">
      <c r="A164" s="27"/>
      <c r="B164" s="27"/>
      <c r="C164" s="33"/>
    </row>
    <row r="165" spans="1:3" s="29" customFormat="1">
      <c r="A165" s="27"/>
      <c r="B165" s="27"/>
      <c r="C165" s="33"/>
    </row>
    <row r="166" spans="1:3" s="29" customFormat="1">
      <c r="A166" s="27"/>
      <c r="B166" s="27"/>
      <c r="C166" s="33"/>
    </row>
    <row r="167" spans="1:3" s="29" customFormat="1">
      <c r="A167" s="27"/>
      <c r="B167" s="27"/>
      <c r="C167" s="33"/>
    </row>
    <row r="168" spans="1:3" s="29" customFormat="1">
      <c r="A168" s="27"/>
      <c r="B168" s="27"/>
      <c r="C168" s="33"/>
    </row>
    <row r="169" spans="1:3" s="29" customFormat="1">
      <c r="A169" s="27"/>
      <c r="B169" s="27"/>
      <c r="C169" s="33"/>
    </row>
    <row r="170" spans="1:3" s="29" customFormat="1">
      <c r="A170" s="27"/>
      <c r="B170" s="27"/>
      <c r="C170" s="33"/>
    </row>
    <row r="171" spans="1:3" s="29" customFormat="1">
      <c r="A171" s="27"/>
      <c r="B171" s="27"/>
      <c r="C171" s="33"/>
    </row>
    <row r="172" spans="1:3" s="29" customFormat="1">
      <c r="A172" s="27"/>
      <c r="B172" s="27"/>
      <c r="C172" s="33"/>
    </row>
    <row r="173" spans="1:3" s="29" customFormat="1">
      <c r="A173" s="27"/>
      <c r="B173" s="27"/>
      <c r="C173" s="33"/>
    </row>
    <row r="174" spans="1:3" s="29" customFormat="1">
      <c r="A174" s="27"/>
      <c r="B174" s="27"/>
      <c r="C174" s="33"/>
    </row>
    <row r="175" spans="1:3" s="29" customFormat="1">
      <c r="A175" s="27"/>
      <c r="B175" s="27"/>
      <c r="C175" s="33"/>
    </row>
    <row r="176" spans="1:3" s="29" customFormat="1">
      <c r="A176" s="27"/>
      <c r="B176" s="27"/>
      <c r="C176" s="33"/>
    </row>
    <row r="177" spans="1:3" s="29" customFormat="1">
      <c r="A177" s="27"/>
      <c r="B177" s="27"/>
      <c r="C177" s="33"/>
    </row>
    <row r="178" spans="1:3" s="29" customFormat="1">
      <c r="A178" s="27"/>
      <c r="B178" s="27"/>
      <c r="C178" s="33"/>
    </row>
    <row r="179" spans="1:3" s="29" customFormat="1">
      <c r="A179" s="27"/>
      <c r="B179" s="27"/>
      <c r="C179" s="33"/>
    </row>
    <row r="180" spans="1:3" s="29" customFormat="1">
      <c r="A180" s="27"/>
      <c r="B180" s="27"/>
      <c r="C180" s="33"/>
    </row>
    <row r="181" spans="1:3" s="29" customFormat="1">
      <c r="A181" s="27"/>
      <c r="B181" s="27"/>
      <c r="C181" s="33"/>
    </row>
    <row r="182" spans="1:3" s="29" customFormat="1">
      <c r="A182" s="27"/>
      <c r="B182" s="27"/>
      <c r="C182" s="33"/>
    </row>
    <row r="183" spans="1:3" s="29" customFormat="1">
      <c r="A183" s="27"/>
      <c r="B183" s="27"/>
      <c r="C183" s="33"/>
    </row>
    <row r="184" spans="1:3" s="29" customFormat="1">
      <c r="A184" s="27"/>
      <c r="B184" s="27"/>
      <c r="C184" s="33"/>
    </row>
    <row r="185" spans="1:3" s="29" customFormat="1">
      <c r="A185" s="27"/>
      <c r="B185" s="27"/>
      <c r="C185" s="33"/>
    </row>
    <row r="186" spans="1:3" s="29" customFormat="1">
      <c r="A186" s="27"/>
      <c r="B186" s="27"/>
      <c r="C186" s="33"/>
    </row>
    <row r="187" spans="1:3" s="29" customFormat="1">
      <c r="A187" s="27"/>
      <c r="B187" s="27"/>
      <c r="C187" s="33"/>
    </row>
    <row r="188" spans="1:3" s="29" customFormat="1">
      <c r="A188" s="27"/>
      <c r="B188" s="27"/>
      <c r="C188" s="33"/>
    </row>
    <row r="189" spans="1:3" s="29" customFormat="1">
      <c r="A189" s="27"/>
      <c r="B189" s="27"/>
      <c r="C189" s="33"/>
    </row>
    <row r="190" spans="1:3" s="29" customFormat="1">
      <c r="A190" s="27"/>
      <c r="B190" s="27"/>
      <c r="C190" s="33"/>
    </row>
    <row r="191" spans="1:3" s="29" customFormat="1">
      <c r="A191" s="27"/>
      <c r="B191" s="27"/>
      <c r="C191" s="33"/>
    </row>
    <row r="192" spans="1:3" s="29" customFormat="1">
      <c r="A192" s="27"/>
      <c r="B192" s="27"/>
      <c r="C192" s="33"/>
    </row>
    <row r="193" spans="2:2">
      <c r="B193" s="27"/>
    </row>
    <row r="194" spans="2:2">
      <c r="B194" s="27"/>
    </row>
    <row r="195" spans="2:2">
      <c r="B195" s="27"/>
    </row>
    <row r="196" spans="2:2">
      <c r="B196" s="27"/>
    </row>
    <row r="197" spans="2:2">
      <c r="B197" s="27"/>
    </row>
    <row r="198" spans="2:2">
      <c r="B198" s="27"/>
    </row>
    <row r="199" spans="2:2">
      <c r="B199" s="27"/>
    </row>
    <row r="200" spans="2:2">
      <c r="B200" s="27"/>
    </row>
    <row r="201" spans="2:2">
      <c r="B201" s="27"/>
    </row>
    <row r="202" spans="2:2">
      <c r="B202" s="27"/>
    </row>
  </sheetData>
  <customSheetViews>
    <customSheetView guid="{CE537E52-D552-49A3-956A-7BE93A13F654}" showGridLines="0">
      <selection activeCell="H2" sqref="H2"/>
      <pageMargins left="0.7" right="0.7" top="0.78740157499999996" bottom="0.78740157499999996" header="0.3" footer="0.3"/>
      <pageSetup paperSize="9" orientation="portrait" r:id="rId1"/>
    </customSheetView>
    <customSheetView guid="{58178961-665B-42E2-B98B-0F04F197ECBB}" showGridLines="0" topLeftCell="A73">
      <selection activeCell="A76" sqref="A76"/>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F51BAA92-8CF6-4CCF-852B-169E4ACFF650">Geschäftsbericht 2020 (2055)</Projectname>
    <_dlc_DocId xmlns="765236d3-c82f-4152-ad0c-df7bccf02425">X42FJYC42ANK-316845870-569</_dlc_DocId>
    <_dlc_DocIdUrl xmlns="765236d3-c82f-4152-ad0c-df7bccf02425">
      <Url>https://dok.finma.ch/sites/2055-PR/_layouts/15/DocIdRedir.aspx?ID=X42FJYC42ANK-316845870-569</Url>
      <Description>X42FJYC42ANK-316845870-569</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C57DE3-CEE0-4C04-8172-E95F051FBBFA}">
  <ds:schemaRefs>
    <ds:schemaRef ds:uri="http://schemas.microsoft.com/sharepoint/events"/>
  </ds:schemaRefs>
</ds:datastoreItem>
</file>

<file path=customXml/itemProps2.xml><?xml version="1.0" encoding="utf-8"?>
<ds:datastoreItem xmlns:ds="http://schemas.openxmlformats.org/officeDocument/2006/customXml" ds:itemID="{0B46C1F8-3284-4BEF-9038-BBAC549C1C5A}">
  <ds:schemaRefs>
    <ds:schemaRef ds:uri="http://schemas.microsoft.com/office/2006/documentManagement/types"/>
    <ds:schemaRef ds:uri="http://schemas.microsoft.com/office/infopath/2007/PartnerControl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EC0A486F-14BD-4680-89DC-C01E259A9F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Autorisations octroyées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2021-03-23T11:21:40Z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46890ebb-b6aa-4cee-b3a9-0e08378158be</vt:lpwstr>
  </property>
  <property fmtid="{D5CDD505-2E9C-101B-9397-08002B2CF9AE}" pid="5" name="DocumentStatus">
    <vt:lpwstr>2</vt:lpwstr>
  </property>
</Properties>
</file>