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org.finma.ch/sites/2010-PR/Documents/02 -TP 4 - RV/2 Erarbeitung Entwurf/Formular/"/>
    </mc:Choice>
  </mc:AlternateContent>
  <bookViews>
    <workbookView xWindow="0" yWindow="0" windowWidth="18945" windowHeight="4725"/>
  </bookViews>
  <sheets>
    <sheet name="BANKINFO" sheetId="2" r:id="rId1"/>
    <sheet name="BULK" sheetId="3" r:id="rId2"/>
    <sheet name="BEFORECRM" sheetId="9" r:id="rId3"/>
    <sheet name="NOLIMIT" sheetId="10" state="hidden" r:id="rId4"/>
    <sheet name="LARGEST" sheetId="1" r:id="rId5"/>
    <sheet name="INTRAGROUP" sheetId="11" r:id="rId6"/>
    <sheet name="Definitions" sheetId="12" r:id="rId7"/>
    <sheet name="Parameter" sheetId="8" r:id="rId8"/>
  </sheets>
  <definedNames>
    <definedName name="_xlnm._FilterDatabase" localSheetId="2" hidden="1">BEFORECRM!$E$1:$E$148</definedName>
    <definedName name="_xlnm._FilterDatabase" localSheetId="5" hidden="1">INTRAGROUP!$E$1:$E$103</definedName>
    <definedName name="_xlnm._FilterDatabase" localSheetId="4" hidden="1">LARGEST!$E$1:$E$78</definedName>
    <definedName name="_xlnm._FilterDatabase" localSheetId="3" hidden="1">NOLIMIT!$E$1:$E$151</definedName>
    <definedName name="Bank" localSheetId="0">Parameter!$C$21:$C$50</definedName>
    <definedName name="connected_counterparty" localSheetId="2">#REF!</definedName>
    <definedName name="connected_counterparty" localSheetId="5">#REF!</definedName>
    <definedName name="connected_counterparty" localSheetId="3">#REF!</definedName>
    <definedName name="connected_counterparty">#REF!</definedName>
    <definedName name="_xlnm.Print_Titles" localSheetId="2">BEFORECRM!$A:$A,BEFORECRM!$1:$9</definedName>
    <definedName name="_xlnm.Print_Titles" localSheetId="1">BULK!$A:$A,BULK!$1:$9</definedName>
    <definedName name="_xlnm.Print_Titles" localSheetId="5">INTRAGROUP!$A:$A,INTRAGROUP!$1:$6</definedName>
    <definedName name="_xlnm.Print_Titles" localSheetId="4">LARGEST!$A:$A,LARGEST!$1:$9</definedName>
    <definedName name="_xlnm.Print_Titles" localSheetId="3">NOLIMIT!$A:$A,NOLIMIT!$1:$6</definedName>
    <definedName name="scope_consolidation" localSheetId="2">#REF!</definedName>
    <definedName name="scope_consolidation" localSheetId="5">#REF!</definedName>
    <definedName name="scope_consolidation" localSheetId="3">#REF!</definedName>
    <definedName name="scope_consolidation">#REF!</definedName>
    <definedName name="type_counterparty" localSheetId="2">#REF!</definedName>
    <definedName name="type_counterparty" localSheetId="5">#REF!</definedName>
    <definedName name="type_counterparty" localSheetId="3">#REF!</definedName>
    <definedName name="type_counterparty">#REF!</definedName>
    <definedName name="typGegenpartei" localSheetId="2">Parameter!$C$21:$C$50</definedName>
    <definedName name="typGegenpartei" localSheetId="1">Parameter!$C$21:$C$50</definedName>
    <definedName name="typGegenpartei" localSheetId="5">Parameter!$C$21:$C$50</definedName>
    <definedName name="typGegenpartei" localSheetId="4">Parameter!$C$21:$C$50</definedName>
    <definedName name="typGegenpartei" localSheetId="3">Parameter!$C$21:$C$50</definedName>
    <definedName name="_xlnm.Print_Area" localSheetId="2">BEFORECRM!$A$1:$X$30</definedName>
    <definedName name="_xlnm.Print_Area" localSheetId="1">BULK!$A$1:$Y$30</definedName>
    <definedName name="_xlnm.Print_Area" localSheetId="5">INTRAGROUP!$A$1:$V$61</definedName>
    <definedName name="_xlnm.Print_Area" localSheetId="4">LARGEST!$A$1:$W$30</definedName>
    <definedName name="_xlnm.Print_Area" localSheetId="7">Parameter!$A$1:$E$36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3" l="1"/>
  <c r="U11" i="9" l="1"/>
  <c r="V11" i="9"/>
  <c r="Y50" i="3" l="1"/>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X17" i="3" l="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V32" i="11" l="1"/>
  <c r="U32" i="11"/>
  <c r="V31" i="11"/>
  <c r="U31" i="11"/>
  <c r="V30" i="11"/>
  <c r="U30" i="11"/>
  <c r="V29" i="11"/>
  <c r="U29" i="11"/>
  <c r="V28" i="11"/>
  <c r="U28" i="11"/>
  <c r="V27" i="11"/>
  <c r="U27" i="11"/>
  <c r="V26" i="11"/>
  <c r="U26" i="11"/>
  <c r="V25" i="11"/>
  <c r="U25" i="11"/>
  <c r="V24" i="11"/>
  <c r="U24" i="11"/>
  <c r="V23" i="11"/>
  <c r="U23" i="11"/>
  <c r="V22" i="11"/>
  <c r="U22" i="11"/>
  <c r="V21" i="11"/>
  <c r="U21" i="11"/>
  <c r="V20" i="11"/>
  <c r="U20" i="11"/>
  <c r="V19" i="11"/>
  <c r="U19" i="11"/>
  <c r="V18" i="11"/>
  <c r="U18" i="11"/>
  <c r="V17" i="11"/>
  <c r="U17" i="11"/>
  <c r="V16" i="11"/>
  <c r="U16" i="11"/>
  <c r="V15" i="11"/>
  <c r="U15" i="11"/>
  <c r="V14" i="11"/>
  <c r="U14" i="11"/>
  <c r="V13" i="11"/>
  <c r="U13" i="11"/>
  <c r="V12" i="11"/>
  <c r="V50" i="9"/>
  <c r="U50" i="9"/>
  <c r="V49" i="9"/>
  <c r="U49" i="9"/>
  <c r="V48" i="9"/>
  <c r="U48" i="9"/>
  <c r="V47" i="9"/>
  <c r="U47" i="9"/>
  <c r="V46" i="9"/>
  <c r="U46" i="9"/>
  <c r="V45" i="9"/>
  <c r="U45" i="9"/>
  <c r="V44" i="9"/>
  <c r="U44" i="9"/>
  <c r="V43" i="9"/>
  <c r="U43" i="9"/>
  <c r="V42" i="9"/>
  <c r="U42" i="9"/>
  <c r="V41" i="9"/>
  <c r="U41" i="9"/>
  <c r="V40" i="9"/>
  <c r="U40" i="9"/>
  <c r="V39" i="9"/>
  <c r="U39" i="9"/>
  <c r="V38" i="9"/>
  <c r="U38" i="9"/>
  <c r="V37" i="9"/>
  <c r="U37" i="9"/>
  <c r="V36" i="9"/>
  <c r="U36" i="9"/>
  <c r="V35" i="9"/>
  <c r="U35" i="9"/>
  <c r="V34" i="9"/>
  <c r="U34" i="9"/>
  <c r="V33" i="9"/>
  <c r="U33" i="9"/>
  <c r="V32" i="9"/>
  <c r="U32" i="9"/>
  <c r="V31" i="9"/>
  <c r="U31" i="9"/>
  <c r="V30" i="9"/>
  <c r="U30" i="9"/>
  <c r="V29" i="9"/>
  <c r="U29" i="9"/>
  <c r="V28" i="9"/>
  <c r="U28" i="9"/>
  <c r="V27" i="9"/>
  <c r="U27" i="9"/>
  <c r="V26" i="9"/>
  <c r="U26" i="9"/>
  <c r="V25" i="9"/>
  <c r="U25" i="9"/>
  <c r="V24" i="9"/>
  <c r="U24" i="9"/>
  <c r="V23" i="9"/>
  <c r="U23" i="9"/>
  <c r="V22" i="9"/>
  <c r="U22" i="9"/>
  <c r="V21" i="9"/>
  <c r="U21" i="9"/>
  <c r="V20" i="9"/>
  <c r="U20" i="9"/>
  <c r="V19" i="9"/>
  <c r="U19" i="9"/>
  <c r="V18" i="9"/>
  <c r="U18" i="9"/>
  <c r="V17" i="9"/>
  <c r="U17" i="9"/>
  <c r="V16" i="9"/>
  <c r="U16" i="9"/>
  <c r="V15" i="9"/>
  <c r="U15" i="9"/>
  <c r="V14" i="9"/>
  <c r="U14" i="9"/>
  <c r="V13" i="9"/>
  <c r="U13" i="9"/>
  <c r="V12" i="9"/>
  <c r="U12" i="9"/>
  <c r="W12" i="3"/>
  <c r="X12" i="3"/>
  <c r="W13" i="3"/>
  <c r="X13" i="3"/>
  <c r="W14" i="3"/>
  <c r="X14" i="3"/>
  <c r="W15" i="3"/>
  <c r="X15" i="3"/>
  <c r="W16" i="3"/>
  <c r="X16" i="3"/>
  <c r="W17" i="3"/>
  <c r="W18" i="3"/>
  <c r="X18" i="3"/>
  <c r="W19" i="3"/>
  <c r="X19" i="3"/>
  <c r="W20" i="3"/>
  <c r="X20" i="3"/>
  <c r="W21" i="3"/>
  <c r="X21" i="3"/>
  <c r="W22" i="3"/>
  <c r="X22" i="3"/>
  <c r="W23" i="3"/>
  <c r="X23" i="3"/>
  <c r="W24" i="3"/>
  <c r="X24" i="3"/>
  <c r="W25" i="3"/>
  <c r="X25" i="3"/>
  <c r="W26" i="3"/>
  <c r="X26" i="3"/>
  <c r="W27" i="3"/>
  <c r="X27" i="3"/>
  <c r="W28" i="3"/>
  <c r="X28" i="3"/>
  <c r="W29" i="3"/>
  <c r="X29" i="3"/>
  <c r="W30" i="3"/>
  <c r="X30" i="3"/>
  <c r="W31" i="3"/>
  <c r="X31" i="3"/>
  <c r="W32" i="3"/>
  <c r="X32" i="3"/>
  <c r="W33" i="3"/>
  <c r="X33" i="3"/>
  <c r="W34" i="3"/>
  <c r="X34" i="3"/>
  <c r="W35" i="3"/>
  <c r="X35" i="3"/>
  <c r="W36" i="3"/>
  <c r="X36" i="3"/>
  <c r="W37" i="3"/>
  <c r="X37" i="3"/>
  <c r="W38" i="3"/>
  <c r="X38" i="3"/>
  <c r="W39" i="3"/>
  <c r="X39" i="3"/>
  <c r="W40" i="3"/>
  <c r="X40" i="3"/>
  <c r="W41" i="3"/>
  <c r="X41" i="3"/>
  <c r="W42" i="3"/>
  <c r="X42" i="3"/>
  <c r="W43" i="3"/>
  <c r="X43" i="3"/>
  <c r="W44" i="3"/>
  <c r="X44" i="3"/>
  <c r="W45" i="3"/>
  <c r="X45" i="3"/>
  <c r="W46" i="3"/>
  <c r="X46" i="3"/>
  <c r="W47" i="3"/>
  <c r="X47" i="3"/>
  <c r="W48" i="3"/>
  <c r="X48" i="3"/>
  <c r="W49" i="3"/>
  <c r="X49" i="3"/>
  <c r="W50" i="3"/>
  <c r="X50" i="3"/>
  <c r="X11" i="3"/>
  <c r="W11" i="3"/>
  <c r="W23" i="1"/>
  <c r="W12" i="1"/>
  <c r="W13" i="1"/>
  <c r="W14" i="1"/>
  <c r="W15" i="1"/>
  <c r="W16" i="1"/>
  <c r="W17" i="1"/>
  <c r="W18" i="1"/>
  <c r="W19" i="1"/>
  <c r="W20" i="1"/>
  <c r="W21" i="1"/>
  <c r="W22" i="1"/>
  <c r="W24" i="1"/>
  <c r="W25" i="1"/>
  <c r="W26" i="1"/>
  <c r="W27" i="1"/>
  <c r="W28" i="1"/>
  <c r="W29" i="1"/>
  <c r="W30" i="1"/>
  <c r="U11" i="1"/>
  <c r="V41" i="11"/>
  <c r="U41" i="11"/>
  <c r="V61" i="11"/>
  <c r="U61" i="11"/>
  <c r="V60" i="11"/>
  <c r="U60" i="11"/>
  <c r="V59" i="11"/>
  <c r="U59" i="11"/>
  <c r="V58" i="11"/>
  <c r="U58" i="11"/>
  <c r="V57" i="11"/>
  <c r="U57" i="11"/>
  <c r="V56" i="11"/>
  <c r="U56" i="11"/>
  <c r="V55" i="11"/>
  <c r="U55" i="11"/>
  <c r="V54" i="11"/>
  <c r="U54" i="11"/>
  <c r="V53" i="11"/>
  <c r="U53" i="11"/>
  <c r="V52" i="11"/>
  <c r="U52" i="11"/>
  <c r="V51" i="11"/>
  <c r="U51" i="11"/>
  <c r="V50" i="11"/>
  <c r="U50" i="11"/>
  <c r="V49" i="11"/>
  <c r="U49" i="11"/>
  <c r="V48" i="11"/>
  <c r="U48" i="11"/>
  <c r="V47" i="11"/>
  <c r="U47" i="11"/>
  <c r="V46" i="11"/>
  <c r="U46" i="11"/>
  <c r="V45" i="11"/>
  <c r="U45" i="11"/>
  <c r="V44" i="11"/>
  <c r="U44" i="11"/>
  <c r="V43" i="11"/>
  <c r="U43" i="11"/>
  <c r="V42" i="11"/>
  <c r="U42" i="11"/>
  <c r="U12" i="11" l="1"/>
  <c r="W11" i="1" l="1"/>
  <c r="T5" i="11" l="1"/>
  <c r="R5" i="11"/>
  <c r="T4" i="11"/>
  <c r="R4" i="11"/>
  <c r="O4" i="11"/>
  <c r="M4" i="11"/>
  <c r="T3" i="11"/>
  <c r="R3" i="11"/>
  <c r="O3" i="11"/>
  <c r="M3" i="11"/>
  <c r="H5" i="11"/>
  <c r="F5" i="11"/>
  <c r="H4" i="11"/>
  <c r="F4" i="11"/>
  <c r="D4" i="11"/>
  <c r="B4" i="11"/>
  <c r="H3" i="11"/>
  <c r="F3" i="11"/>
  <c r="D3" i="11"/>
  <c r="B3" i="11"/>
  <c r="T5" i="10"/>
  <c r="R5" i="10"/>
  <c r="O5" i="10"/>
  <c r="M5" i="10"/>
  <c r="T4" i="10"/>
  <c r="R4" i="10"/>
  <c r="O4" i="10"/>
  <c r="M4" i="10"/>
  <c r="T3" i="10"/>
  <c r="R3" i="10"/>
  <c r="O3" i="10"/>
  <c r="M3" i="10"/>
  <c r="I5" i="10"/>
  <c r="G5" i="10"/>
  <c r="D5" i="10"/>
  <c r="B5" i="10"/>
  <c r="I4" i="10"/>
  <c r="G4" i="10"/>
  <c r="D4" i="10"/>
  <c r="B4" i="10"/>
  <c r="I3" i="10"/>
  <c r="G3" i="10"/>
  <c r="D3" i="10"/>
  <c r="B3" i="10"/>
  <c r="U5" i="9"/>
  <c r="R5" i="9"/>
  <c r="U4" i="9"/>
  <c r="R4" i="9"/>
  <c r="O4" i="9"/>
  <c r="M4" i="9"/>
  <c r="U3" i="9"/>
  <c r="R3" i="9"/>
  <c r="O3" i="9"/>
  <c r="M3" i="9"/>
  <c r="J5" i="9"/>
  <c r="G5" i="9"/>
  <c r="J4" i="9"/>
  <c r="G4" i="9"/>
  <c r="D4" i="9"/>
  <c r="B4" i="9"/>
  <c r="J3" i="9"/>
  <c r="G3" i="9"/>
  <c r="D3" i="9"/>
  <c r="B3" i="9"/>
  <c r="V5" i="3"/>
  <c r="S5" i="3"/>
  <c r="V4" i="3"/>
  <c r="S4" i="3"/>
  <c r="P4" i="3"/>
  <c r="N4" i="3"/>
  <c r="V3" i="3"/>
  <c r="S3" i="3"/>
  <c r="P3" i="3"/>
  <c r="N3" i="3"/>
  <c r="J5" i="3"/>
  <c r="G5" i="3"/>
  <c r="J4" i="3"/>
  <c r="G4" i="3"/>
  <c r="D4" i="3"/>
  <c r="B4" i="3"/>
  <c r="J3" i="3"/>
  <c r="G3" i="3"/>
  <c r="D3" i="3"/>
  <c r="B3" i="3"/>
  <c r="U5" i="1" l="1"/>
  <c r="R5" i="1"/>
  <c r="U4" i="1"/>
  <c r="R4" i="1"/>
  <c r="O4" i="1"/>
  <c r="M4" i="1"/>
  <c r="U3" i="1"/>
  <c r="R3" i="1"/>
  <c r="O3" i="1"/>
  <c r="M3" i="1"/>
  <c r="J5" i="1"/>
  <c r="J4" i="1"/>
  <c r="J3" i="1"/>
  <c r="G5" i="1"/>
  <c r="G4" i="1"/>
  <c r="G3" i="1"/>
  <c r="D4" i="1"/>
  <c r="D3" i="1"/>
  <c r="B4" i="1"/>
  <c r="B3" i="1"/>
  <c r="T15" i="10" l="1"/>
  <c r="U15" i="10"/>
  <c r="T16" i="10"/>
  <c r="U16" i="10"/>
  <c r="T17" i="10"/>
  <c r="U17" i="10"/>
  <c r="T18" i="10"/>
  <c r="U18" i="10"/>
  <c r="T19" i="10"/>
  <c r="U19" i="10"/>
  <c r="T20" i="10"/>
  <c r="U20" i="10"/>
  <c r="T21" i="10"/>
  <c r="U21" i="10"/>
  <c r="T22" i="10"/>
  <c r="U22" i="10"/>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U14" i="10"/>
  <c r="T14" i="10"/>
</calcChain>
</file>

<file path=xl/sharedStrings.xml><?xml version="1.0" encoding="utf-8"?>
<sst xmlns="http://schemas.openxmlformats.org/spreadsheetml/2006/main" count="882" uniqueCount="283">
  <si>
    <t>Indirekte Position</t>
  </si>
  <si>
    <t>Brutto</t>
  </si>
  <si>
    <t>Netto</t>
  </si>
  <si>
    <t>CRM Technik</t>
  </si>
  <si>
    <t>Forderungen gegenüber Banken</t>
  </si>
  <si>
    <t>Forderungen aus Wertpapierfinanzierungsgeschäften</t>
  </si>
  <si>
    <t>Forderungen gegenüber Kunden</t>
  </si>
  <si>
    <t>Handelsgeschäft</t>
  </si>
  <si>
    <t>Verrechnung</t>
  </si>
  <si>
    <t>Garantien</t>
  </si>
  <si>
    <t>col. 1</t>
  </si>
  <si>
    <t>col. 2</t>
  </si>
  <si>
    <t>col. 3</t>
  </si>
  <si>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</si>
  <si>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</si>
  <si>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</si>
  <si>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</si>
  <si>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</si>
  <si>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</si>
  <si>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</si>
  <si>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</si>
  <si>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</si>
  <si>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</si>
  <si>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</si>
  <si>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</si>
  <si>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</si>
  <si>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</si>
  <si>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</si>
  <si>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</si>
  <si>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</si>
  <si>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</si>
  <si>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</si>
  <si>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001</t>
  </si>
  <si>
    <t>A1: G-SIB Bank CH</t>
  </si>
  <si>
    <t>002</t>
  </si>
  <si>
    <t>003</t>
  </si>
  <si>
    <t>004</t>
  </si>
  <si>
    <t>005</t>
  </si>
  <si>
    <t>006</t>
  </si>
  <si>
    <t>007</t>
  </si>
  <si>
    <t>Gegenpartei 7</t>
  </si>
  <si>
    <t>008</t>
  </si>
  <si>
    <t>Gegenpartei 8</t>
  </si>
  <si>
    <t>009</t>
  </si>
  <si>
    <t>Gegenpartei 9</t>
  </si>
  <si>
    <t>010</t>
  </si>
  <si>
    <t>Gegenpartei 10</t>
  </si>
  <si>
    <t>011</t>
  </si>
  <si>
    <t>Gegenpartei 11</t>
  </si>
  <si>
    <t>012</t>
  </si>
  <si>
    <t>Gegenpartei 12</t>
  </si>
  <si>
    <t>013</t>
  </si>
  <si>
    <t>Gegenpartei 13</t>
  </si>
  <si>
    <t>014</t>
  </si>
  <si>
    <t>Gegenpartei 14</t>
  </si>
  <si>
    <t>015</t>
  </si>
  <si>
    <t>Gegenpartei 15</t>
  </si>
  <si>
    <t>016</t>
  </si>
  <si>
    <t>Gegenpartei 16</t>
  </si>
  <si>
    <t>017</t>
  </si>
  <si>
    <t>Gegenpartei 17</t>
  </si>
  <si>
    <t>018</t>
  </si>
  <si>
    <t>Gegenpartei 18</t>
  </si>
  <si>
    <t>019</t>
  </si>
  <si>
    <t>Gegenpartei 19</t>
  </si>
  <si>
    <t>020</t>
  </si>
  <si>
    <t>Gegenpartei 20</t>
  </si>
  <si>
    <t>021</t>
  </si>
  <si>
    <t>Gegenpartei 21</t>
  </si>
  <si>
    <t>022</t>
  </si>
  <si>
    <t>Gegenpartei 22</t>
  </si>
  <si>
    <t>023</t>
  </si>
  <si>
    <t>Gegenpartei 23</t>
  </si>
  <si>
    <t>024</t>
  </si>
  <si>
    <t>Gegenpartei 24</t>
  </si>
  <si>
    <t>025</t>
  </si>
  <si>
    <t>Gegenpartei 25</t>
  </si>
  <si>
    <t>026</t>
  </si>
  <si>
    <t>Gegenpartei 26</t>
  </si>
  <si>
    <t>027</t>
  </si>
  <si>
    <t>Gegenpartei 27</t>
  </si>
  <si>
    <t>028</t>
  </si>
  <si>
    <t>Gegenpartei 28</t>
  </si>
  <si>
    <t>029</t>
  </si>
  <si>
    <t>Gegenpartei 29</t>
  </si>
  <si>
    <t>030</t>
  </si>
  <si>
    <t>Gegenpartei 30</t>
  </si>
  <si>
    <t>031</t>
  </si>
  <si>
    <t>Gegenpartei 31</t>
  </si>
  <si>
    <t>032</t>
  </si>
  <si>
    <t>Gegenpartei 32</t>
  </si>
  <si>
    <t>033</t>
  </si>
  <si>
    <t>Gegenpartei 33</t>
  </si>
  <si>
    <t>034</t>
  </si>
  <si>
    <t>Gegenpartei 34</t>
  </si>
  <si>
    <t>035</t>
  </si>
  <si>
    <t>Gegenpartei 35</t>
  </si>
  <si>
    <t>036</t>
  </si>
  <si>
    <t>Gegenpartei 36</t>
  </si>
  <si>
    <t>037</t>
  </si>
  <si>
    <t>Gegenpartei 37</t>
  </si>
  <si>
    <t>038</t>
  </si>
  <si>
    <t>Gegenpartei 38</t>
  </si>
  <si>
    <t>039</t>
  </si>
  <si>
    <t>Gegenpartei 39</t>
  </si>
  <si>
    <t>040</t>
  </si>
  <si>
    <t>Gegenpartei 40</t>
  </si>
  <si>
    <t>Hypothekarforderungen</t>
  </si>
  <si>
    <t>Typ der Gegenpartei 
(QIS LE)</t>
  </si>
  <si>
    <t>Positionen vor Anwendung von Risikominderungstechniken</t>
  </si>
  <si>
    <t>(vor Risikominderung)</t>
  </si>
  <si>
    <t>(nach Risikominderung)</t>
  </si>
  <si>
    <t>Gegenpartei 1</t>
  </si>
  <si>
    <t>Gegenpartei 2</t>
  </si>
  <si>
    <t>Gegenpartei 3</t>
  </si>
  <si>
    <t>Gegenpartei 4</t>
  </si>
  <si>
    <t>Gegenpartei 5</t>
  </si>
  <si>
    <t>Gegenpartei 6</t>
  </si>
  <si>
    <t>Kategorie</t>
  </si>
  <si>
    <t>Gegenpartei</t>
  </si>
  <si>
    <t>Position in % Kernkapital</t>
  </si>
  <si>
    <t>Bankinterne Kunden-ID</t>
  </si>
  <si>
    <t>davon</t>
  </si>
  <si>
    <t>aus CRM</t>
  </si>
  <si>
    <t>Positionen vor Anwendung risikomindernder Massnahmen (CRM)</t>
  </si>
  <si>
    <t>Basiswerte</t>
  </si>
  <si>
    <t>Risikomindernde Massnahmen (CRM)</t>
  </si>
  <si>
    <t>Kreditderivate</t>
  </si>
  <si>
    <t>Sicherheiten</t>
  </si>
  <si>
    <t>Positionen nach Risikominderung</t>
  </si>
  <si>
    <t>Risikoverteilung: Meldung nicht limitierte Gesamtpositionen nach E-ERV Art. 100 Bst. d</t>
  </si>
  <si>
    <t>Finanzanlagen</t>
  </si>
  <si>
    <t>col. 23</t>
  </si>
  <si>
    <t>Stufe</t>
  </si>
  <si>
    <t>TOTAL</t>
  </si>
  <si>
    <t>Swiss SIB</t>
  </si>
  <si>
    <t>Foreign G-SIB</t>
  </si>
  <si>
    <t>Swiss bank (no SIB)</t>
  </si>
  <si>
    <t>Foreign bank (no G-SIB)</t>
  </si>
  <si>
    <t>Qualifying CCP</t>
  </si>
  <si>
    <t>Non-qualifying CCP</t>
  </si>
  <si>
    <t>Unknown client</t>
  </si>
  <si>
    <t>Investment structure</t>
  </si>
  <si>
    <t>Insurance company</t>
  </si>
  <si>
    <t>Swiss Canton</t>
  </si>
  <si>
    <t>Swiss Municipality</t>
  </si>
  <si>
    <t>keine</t>
  </si>
  <si>
    <t>Systemrelevante Bank</t>
  </si>
  <si>
    <t>25%</t>
  </si>
  <si>
    <t>15%</t>
  </si>
  <si>
    <t>25%-100% [tbd]</t>
  </si>
  <si>
    <t xml:space="preserve"> </t>
  </si>
  <si>
    <t>Einzelwertberichtigungen / Rückstellungen</t>
  </si>
  <si>
    <t>Sovereign 0% RW</t>
  </si>
  <si>
    <t>Central bank 0% RW</t>
  </si>
  <si>
    <t>Sovereign &gt;0% RW</t>
  </si>
  <si>
    <t>Central bank &gt;0% RW</t>
  </si>
  <si>
    <r>
      <rPr>
        <b/>
        <u/>
        <sz val="10"/>
        <color theme="1"/>
        <rFont val="Arial"/>
        <family val="2"/>
      </rPr>
      <t>Gegenstand:</t>
    </r>
    <r>
      <rPr>
        <u/>
        <sz val="10"/>
        <color theme="1"/>
        <rFont val="Arial"/>
        <family val="2"/>
      </rPr>
      <t xml:space="preserve"> </t>
    </r>
  </si>
  <si>
    <t>Foreign PSE</t>
  </si>
  <si>
    <t>Swiss Pfandbrief</t>
  </si>
  <si>
    <t>Private person</t>
  </si>
  <si>
    <t>Other</t>
  </si>
  <si>
    <t>col. 24</t>
  </si>
  <si>
    <t>O</t>
  </si>
  <si>
    <t>Non-financial corporate</t>
  </si>
  <si>
    <t>G0</t>
  </si>
  <si>
    <t>G1</t>
  </si>
  <si>
    <t>Other without limit</t>
  </si>
  <si>
    <t>Kredit-
äquivalente für SFTs</t>
  </si>
  <si>
    <t>G0 Gesellschaften (Total)</t>
  </si>
  <si>
    <t>G1 Gesellschaften (Total)</t>
  </si>
  <si>
    <t>Col.</t>
  </si>
  <si>
    <t>---</t>
  </si>
  <si>
    <t>Annonce des risques de crédits élevés et des gros risques (Art. 95-119, 136 ERV)</t>
  </si>
  <si>
    <t>Banque:</t>
  </si>
  <si>
    <t>Adresse de la Banque:</t>
  </si>
  <si>
    <t>Responsable:</t>
  </si>
  <si>
    <t>Catégorie de l'établissement (OB annexe 3):</t>
  </si>
  <si>
    <t>Niveau d'annonce:</t>
  </si>
  <si>
    <t>Échéance de l'annonce:</t>
  </si>
  <si>
    <t>Fonds propres de base (en 1'000 CHF):</t>
  </si>
  <si>
    <t>Échéance relative aux fonds propres de base:</t>
  </si>
  <si>
    <t>Sélection de positions au bilan (en 1'000 CHF)</t>
  </si>
  <si>
    <t>Créances sur les banques</t>
  </si>
  <si>
    <t>Créances résultant d’opérations de financement de titres</t>
  </si>
  <si>
    <t>Créances sur la clientèle</t>
  </si>
  <si>
    <t>Créances hypothécaires</t>
  </si>
  <si>
    <t>Opérations de négoce</t>
  </si>
  <si>
    <t>Immobilisations financières</t>
  </si>
  <si>
    <t>Échéance du dernier bilan annuel:</t>
  </si>
  <si>
    <t>Annonce des gros risques selon art. 100 al. 4 let. B et d OFR</t>
  </si>
  <si>
    <t>Contrepartie</t>
  </si>
  <si>
    <t xml:space="preserve">Identification interne du client </t>
  </si>
  <si>
    <t>Date</t>
  </si>
  <si>
    <t>Type de contrepartie</t>
  </si>
  <si>
    <t>O = affaire avec les organes
G0 = Pos.int. au gr. &gt;25%
G1 = Pos.int. au gr.&lt;=25%</t>
  </si>
  <si>
    <t>Correctifs de valeurs (CV) et provisions individuelles (P)</t>
  </si>
  <si>
    <t>Positions après déduction de CV &amp; P et après prise en compte des facteurs de conversion (CCF)</t>
  </si>
  <si>
    <t>Informations détaillées relatives aux positions selon Col. 7</t>
  </si>
  <si>
    <t>Positions indirectes</t>
  </si>
  <si>
    <t>dont</t>
  </si>
  <si>
    <t>Désignation</t>
  </si>
  <si>
    <t>Explications</t>
  </si>
  <si>
    <t>Nom de la contrepartie</t>
  </si>
  <si>
    <t>Choix du type de contrepartie selon la liste-déroulante qui détermine la limite maximale applicable (Col. 24), conjointement avec la catégorie de l'établissement ou la nature de la position interne au groupe selon Col. 5.</t>
  </si>
  <si>
    <t>Date de la première annonce de la position en tant que gros risque</t>
  </si>
  <si>
    <t>Affaire d'organes</t>
  </si>
  <si>
    <t>Sous-jacent</t>
  </si>
  <si>
    <t>Mesures d'atténuation du risque (CRM)</t>
  </si>
  <si>
    <t>Positionen après atténuation du risque</t>
  </si>
  <si>
    <t>Position globale
(après pondération de 20% pour les lettre de gage et cantons)</t>
  </si>
  <si>
    <t>Compensation légale et contractuelle</t>
  </si>
  <si>
    <t>Dérivés de crédit</t>
  </si>
  <si>
    <t>Autres sûretés</t>
  </si>
  <si>
    <t xml:space="preserve"> Garanties</t>
  </si>
  <si>
    <t xml:space="preserve"> en % des FP de base</t>
  </si>
  <si>
    <t>Position avant prise en compte de CRM (col. 7)</t>
  </si>
  <si>
    <t>Position globale</t>
  </si>
  <si>
    <t>Limite maximale déterminante</t>
  </si>
  <si>
    <t>issues de CRM</t>
  </si>
  <si>
    <t>issues 
de CRM</t>
  </si>
  <si>
    <t>Compensation 
légale et contractuelle</t>
  </si>
  <si>
    <t>Opérations hors-bilan</t>
  </si>
  <si>
    <t>Equivalent-crédit pour dérivés</t>
  </si>
  <si>
    <t>Equivalent-crédit pour SFTs</t>
  </si>
  <si>
    <t>Crédits 
hypothécaires</t>
  </si>
  <si>
    <t>Autres positions directes</t>
  </si>
  <si>
    <t>Annonce des crédits de grande taille avant prise en compte des mesures d'atténuation du risque de crédit selon art. 100 al. 4 let. C</t>
  </si>
  <si>
    <r>
      <t>Objet:</t>
    </r>
    <r>
      <rPr>
        <sz val="10"/>
        <color theme="1"/>
        <rFont val="Arial"/>
        <family val="2"/>
      </rPr>
      <t xml:space="preserve"> toutes les positions avant l'application des mesures d'atténuation du risque de crédit selon l'art. 119 al.1 et qui se montent à 10% des fonds propres de base. Les positions qui ont déjà fait l'objet d'une annonce dans le formulaire BULK ne doivent pas être à nouveau reportées ici. </t>
    </r>
  </si>
  <si>
    <t>Annonce des 20 plus grandes positions selon art. 100 al. 4 let. A OFR</t>
  </si>
  <si>
    <t>Annonce des positions internes au groupe selon l'art. 102 OFR</t>
  </si>
  <si>
    <r>
      <rPr>
        <b/>
        <u/>
        <sz val="10"/>
        <color theme="1"/>
        <rFont val="Arial"/>
        <family val="2"/>
      </rPr>
      <t>Objet</t>
    </r>
    <r>
      <rPr>
        <sz val="10"/>
        <color theme="1"/>
        <rFont val="Arial"/>
        <family val="2"/>
      </rPr>
      <t>: vue d'ensemble des positions internes au groupes subdivisées selon l'art. 111a al. 1 et al. 3</t>
    </r>
  </si>
  <si>
    <t>Total et 20 plus grandes positions internes au groupe (&gt; 2% Fonds propres de base) selon art.111a al. 1(exclues de la limite maximale)</t>
  </si>
  <si>
    <t>Total et 20 plus grandes positions internes au groupe (&gt; 2% Fonds propres de base) selon art.111a al. 3 (agrégées et soumises à la limtes maximale des 25%)</t>
  </si>
  <si>
    <r>
      <rPr>
        <b/>
        <u/>
        <sz val="10"/>
        <color theme="1"/>
        <rFont val="Arial"/>
        <family val="2"/>
      </rPr>
      <t>Objet:</t>
    </r>
    <r>
      <rPr>
        <sz val="10"/>
        <color theme="1"/>
        <rFont val="Arial"/>
        <family val="2"/>
      </rPr>
      <t xml:space="preserve"> Les 20 plus grandes positions globales (à l'exception des positions sur les gouvernements centraux, banques centrales, positions internes au groupe, affaires avec les organes). Les positions qui ont déjà fait l'objet d'une annonce dans le formulaire BULK ou BEFORECRM ne doivent pas être à nouveau reportées. Une fois par année, au 31.12, l'ensemble des 20 plus grandes positions doit être annoncé, en complément des positions figurant déjà sous Bulk et BEFORECRM.</t>
    </r>
  </si>
  <si>
    <t xml:space="preserve">Vaut pour l'identification des affaires avec les organes respectivement les positions envers les positions internes au groupe (vision agrégée). Les détails concernant les positions internes au groupe sont indiquées dans le formulaire INTRAGROUP </t>
  </si>
  <si>
    <t>Crédits hypothécaires</t>
  </si>
  <si>
    <t>*** actuellement non utilisée ***</t>
  </si>
  <si>
    <r>
      <t xml:space="preserve">Positions après déduction des correctifs de valeurs et provisions individuelles ainsi qu'après la prise en compte des facteurs de conversion (CCF) = Position du bilan ainsi qu'hors bilan avant l'application des mesures d'atténuation du risque de crédit et après prise en compte des facteurs de conversion en équivalent-crédit (CCF) + des équivalent-crédit issus des positions sur dérivés et SFTs (c'est-à-dire </t>
    </r>
    <r>
      <rPr>
        <b/>
        <sz val="9"/>
        <color theme="1"/>
        <rFont val="Arial"/>
        <family val="2"/>
      </rPr>
      <t>en tenant compte</t>
    </r>
    <r>
      <rPr>
        <sz val="9"/>
        <color theme="1"/>
        <rFont val="Arial"/>
        <family val="2"/>
      </rPr>
      <t xml:space="preserve"> des sûretés) 
Il s'agit des "Positions avant l'application des mesures de réduction du risque" (voir également Col. 22).
</t>
    </r>
  </si>
  <si>
    <t>Afin de donner un aperçu la composition de la Position (Col. 7), les informations correspondantes sont à indiquer dans les colonnes suivantes</t>
  </si>
  <si>
    <t>Positions indirectes: issues CRM</t>
  </si>
  <si>
    <t>Positions indirectes: Sous-jacent</t>
  </si>
  <si>
    <t>Effet de la mesure d'atténuation du risque de crédit: compensation</t>
  </si>
  <si>
    <t>Effet de la mesure d'atténuation du risque de crédit (CRM): Dérivés de crédit</t>
  </si>
  <si>
    <t>Effet de la mesure d'atténuation du risque de crédit (CRM): sûretés</t>
  </si>
  <si>
    <t>Effet de la mesure d'atténuation du risque de crédit (CRM): garanties</t>
  </si>
  <si>
    <t>Position après prise en compte des mesures d'atténuation du risque de crédit</t>
  </si>
  <si>
    <t>Position globale
(après pondération de 20% sur les lettres de gage et cantons)</t>
  </si>
  <si>
    <t>Col. 7 en % des fonds propres de base</t>
  </si>
  <si>
    <t>Col. 21 en % des fonds propres de base</t>
  </si>
  <si>
    <t>Position avant application des mesures d'atténuation du risque de crédit en % des fonds propres de base</t>
  </si>
  <si>
    <t>Position globale après prise en compte des mesures d'atténuation du risque de crédit en % des fonds propres de base</t>
  </si>
  <si>
    <t>Indication: il est également prévu de renseigner dans les formulaires le code NOGA de la contrepartie. Ceci n'est pas explicitement représenté dans le présent projet de formulaire.</t>
  </si>
  <si>
    <t>Position globale détermante en comparaison avec la limite maximale applicable</t>
  </si>
  <si>
    <t>Réduction de la position au moyen de garanties (chiffres négatif)</t>
  </si>
  <si>
    <t>Réduction de la position au moyen de sûretés (sans les sûretés prises en compte dans le contexte du calcul des équivalents-crédit pour dérivés et SFTs (voir Col. 9 und 10)) (chiffres négatifs)</t>
  </si>
  <si>
    <t>Réduction de la position au moyen de dérivés de crédit (chiffres négatifs)</t>
  </si>
  <si>
    <t>Réduction de la position au moyen de la compensation (chiffres négatifs)</t>
  </si>
  <si>
    <t>Conception selon art. 115 al.1 let. b: risque de crédit relatif à la valeur de l'actif sous-jacent (Underlyings)</t>
  </si>
  <si>
    <t>Conception selon Circulaire Cm 89-90. Contient également les sûretés dans le contexte du calcul des équivalents-crédit pour dérivés et SFTs.</t>
  </si>
  <si>
    <t>Position après application des mesures d'atténuation du risque de cérdit, mais qui une fois pondérée à 100% ou 20% de la position globale donne la position figurant sous Col. 21</t>
  </si>
  <si>
    <t>Position résiduelle relatives aux exposition directes (par ex. titres de participation, placements collectifs de capitaux, etc. selon le formulaire CRSABIS_06, und _07 ainsi que CRFUNDS) de l'état des fonds propres (Eigenmittelnachweises)</t>
  </si>
  <si>
    <t>Correspond au volume des crédits hypothécaires avant pondération des 35%, 75% et 100%. Correspond à la valeur de l'exposition avant pondération comme indiqué dans le formulaire relatif à l'état des fonds propres CASABISIRB aux positions 2.1.1.1.0.1 jusqu'à 0.3 respectivement mentionné aux lignes correspondantes 007, 020 respectivement 014 du formulaire CRSABIS_0x</t>
  </si>
  <si>
    <r>
      <t xml:space="preserve">Correspond aux équivalents-crédit pour les SFTs (c'est-à-dire </t>
    </r>
    <r>
      <rPr>
        <b/>
        <sz val="10"/>
        <color theme="1"/>
        <rFont val="Arial"/>
        <family val="2"/>
      </rPr>
      <t>en tenant compte</t>
    </r>
    <r>
      <rPr>
        <sz val="10"/>
        <color theme="1"/>
        <rFont val="Arial"/>
        <family val="2"/>
      </rPr>
      <t xml:space="preserve"> des sûretés)</t>
    </r>
  </si>
  <si>
    <r>
      <t>Correspond aux équivalents-crédit pour les dérivés, calculés selon SA-CCR (c'est-à-dire</t>
    </r>
    <r>
      <rPr>
        <b/>
        <sz val="10"/>
        <color theme="1"/>
        <rFont val="Arial"/>
        <family val="2"/>
      </rPr>
      <t xml:space="preserve"> en tenant compte</t>
    </r>
    <r>
      <rPr>
        <sz val="10"/>
        <color theme="1"/>
        <rFont val="Arial"/>
        <family val="2"/>
      </rPr>
      <t xml:space="preserve"> des sûretés)</t>
    </r>
  </si>
  <si>
    <t>Banques d'importance systémique</t>
  </si>
  <si>
    <t>base individuelle</t>
  </si>
  <si>
    <t>base consolidée</t>
  </si>
  <si>
    <t>oui</t>
  </si>
  <si>
    <t>non</t>
  </si>
  <si>
    <t>Limit pour SIBs</t>
  </si>
  <si>
    <t>Limit pour Kat. 1-3</t>
  </si>
  <si>
    <t>Limit pour Kat. 4-5</t>
  </si>
  <si>
    <t>pondération</t>
  </si>
  <si>
    <t>Affaire avec les organes</t>
  </si>
  <si>
    <t>Intragroupe no limit</t>
  </si>
  <si>
    <t>Intragroupe avec limit</t>
  </si>
  <si>
    <r>
      <t xml:space="preserve">Opérations hors-bilan après conversion en équivalents-crédit (CCF); correspondant aux Col. 04-08 du formulaire CRSABIS_0x de l'état des fonds propres, cependant selon les nouvelles prescriptions relatives à la répartition des risques il faut appliquer un CCF de 10% et non de 0% qui est à appliquer aux positions hors-bilan et c'est la valeur </t>
    </r>
    <r>
      <rPr>
        <u/>
        <sz val="10"/>
        <color theme="1"/>
        <rFont val="Arial"/>
        <family val="2"/>
      </rPr>
      <t>après</t>
    </r>
    <r>
      <rPr>
        <sz val="10"/>
        <color theme="1"/>
        <rFont val="Arial"/>
        <family val="2"/>
      </rPr>
      <t xml:space="preserve"> application de ces CCF qui doit être reportée.      </t>
    </r>
  </si>
  <si>
    <t>Limite maximale autorisée</t>
  </si>
  <si>
    <r>
      <rPr>
        <b/>
        <u/>
        <sz val="10"/>
        <color theme="1"/>
        <rFont val="Arial"/>
        <family val="2"/>
      </rPr>
      <t>Objet</t>
    </r>
    <r>
      <rPr>
        <sz val="10"/>
        <color theme="1"/>
        <rFont val="Arial"/>
        <family val="2"/>
      </rPr>
      <t>: annonce de tous les gros risques, y compris les positions envers les gouvernements centraux, banques centrale, contreparties centrales pour lesquelles la limite maximale ne s'applique pas ainsi que le total des positions internes au groupe</t>
    </r>
  </si>
  <si>
    <r>
      <rPr>
        <b/>
        <u/>
        <sz val="10"/>
        <color theme="1"/>
        <rFont val="Arial"/>
        <family val="2"/>
      </rPr>
      <t>Objet:</t>
    </r>
    <r>
      <rPr>
        <sz val="10"/>
        <color theme="1"/>
        <rFont val="Arial"/>
        <family val="2"/>
      </rPr>
      <t xml:space="preserve"> annonce de tous les gros risques, y compris les positions envers les gouvernements centraux, banques centrale, contreparties centrales pour lesquelles la limite maximale ne s'applique pas ainsi que le total des positions internes au groupe</t>
    </r>
  </si>
  <si>
    <t>Position après atténuation du risque</t>
  </si>
  <si>
    <t>voir désignation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</si>
</sst>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_);[Red]\-#,##0_);;@"/>
    <numFmt numFmtId="166" formatCode="0.0%"/>
  </numFmts>
  <fonts count="21" x14ac:knownFonts="1">
    <font>
      <sz val="10"/>
      <color theme="1"/>
      <name val="Arial"/>
      <family val="2"/>
    </font>
    <font>
      <sz val="10"/>
      <color theme="1"/>
      <name val="Arial"/>
      <family val="2"/>
    </font>
    <font>
      <b/>
      <sz val="16"/>
      <color theme="1"/>
      <name val="Arial"/>
      <family val="2"/>
    </font>
    <font>
      <b/>
      <sz val="11"/>
      <color theme="1"/>
      <name val="Arial"/>
      <family val="2"/>
    </font>
    <font>
      <b/>
      <sz val="10"/>
      <name val="Arial"/>
      <family val="2"/>
    </font>
    <font>
      <sz val="10"/>
      <name val="Arial"/>
      <family val="2"/>
    </font>
    <font>
      <sz val="9"/>
      <name val="Arial"/>
      <family val="2"/>
    </font>
    <font>
      <b/>
      <sz val="10"/>
      <color theme="1"/>
      <name val="Arial"/>
      <family val="2"/>
    </font>
    <font>
      <sz val="11"/>
      <color theme="1"/>
      <name val="Arial"/>
      <family val="2"/>
    </font>
    <font>
      <sz val="12"/>
      <color theme="1"/>
      <name val="Arial"/>
      <family val="2"/>
    </font>
    <font>
      <b/>
      <u/>
      <sz val="10"/>
      <color theme="1"/>
      <name val="Arial"/>
      <family val="2"/>
    </font>
    <font>
      <u/>
      <sz val="10"/>
      <color theme="1"/>
      <name val="Arial"/>
      <family val="2"/>
    </font>
    <font>
      <sz val="8"/>
      <name val="Arial"/>
      <family val="2"/>
    </font>
    <font>
      <sz val="9"/>
      <color theme="1"/>
      <name val="Arial"/>
      <family val="2"/>
    </font>
    <font>
      <b/>
      <sz val="9"/>
      <name val="Arial"/>
      <family val="2"/>
    </font>
    <font>
      <sz val="8"/>
      <color theme="1"/>
      <name val="Arial"/>
      <family val="2"/>
    </font>
    <font>
      <b/>
      <sz val="8"/>
      <color theme="1"/>
      <name val="Arial"/>
      <family val="2"/>
    </font>
    <font>
      <b/>
      <sz val="8"/>
      <name val="Arial"/>
      <family val="2"/>
    </font>
    <font>
      <b/>
      <sz val="9"/>
      <color theme="1"/>
      <name val="Arial"/>
      <family val="2"/>
    </font>
    <font>
      <b/>
      <sz val="14"/>
      <color theme="1"/>
      <name val="Arial"/>
      <family val="2"/>
    </font>
    <font>
      <b/>
      <sz val="10"/>
      <color rgb="FFFF0000"/>
      <name val="Arial"/>
      <family val="2"/>
    </font>
  </fonts>
  <fills count="6">
    <fill>
      <patternFill patternType="none"/>
    </fill>
    <fill>
      <patternFill patternType="gray125"/>
    </fill>
    <fill>
      <patternFill patternType="solid">
        <fgColor rgb="FFDCEFB4"/>
        <bgColor indexed="64"/>
      </patternFill>
    </fill>
    <fill>
      <patternFill patternType="solid">
        <fgColor rgb="FFFFC000"/>
        <bgColor indexed="64"/>
      </patternFill>
    </fill>
    <fill>
      <patternFill patternType="solid">
        <fgColor rgb="FFFFFF00"/>
        <bgColor indexed="64"/>
      </patternFill>
    </fill>
    <fill>
      <patternFill patternType="solid">
        <fgColor theme="0" tint="-0.34998626667073579"/>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5">
    <xf numFmtId="0" fontId="0" fillId="0" borderId="0"/>
    <xf numFmtId="9" fontId="1" fillId="0" borderId="0" applyFont="0" applyFill="0" applyBorder="0" applyAlignment="0" applyProtection="0"/>
    <xf numFmtId="164" fontId="1" fillId="2" borderId="6">
      <alignment horizontal="center" vertical="center"/>
    </xf>
    <xf numFmtId="165" fontId="1" fillId="0" borderId="15" applyFill="0">
      <alignment vertical="center"/>
      <protection locked="0"/>
    </xf>
    <xf numFmtId="43" fontId="1" fillId="0" borderId="0" applyFont="0" applyFill="0" applyBorder="0" applyAlignment="0" applyProtection="0"/>
  </cellStyleXfs>
  <cellXfs count="233">
    <xf numFmtId="0" fontId="0" fillId="0" borderId="0" xfId="0"/>
    <xf numFmtId="0" fontId="2" fillId="0" borderId="0" xfId="0" applyFont="1" applyAlignment="1">
      <alignment vertical="top"/>
    </xf>
    <xf numFmtId="0" fontId="0" fillId="0" borderId="0" xfId="0" applyAlignment="1">
      <alignment vertical="top"/>
    </xf>
    <xf numFmtId="0" fontId="0" fillId="0" borderId="0" xfId="0" applyFill="1" applyBorder="1"/>
    <xf numFmtId="0" fontId="0" fillId="0" borderId="0" xfId="0" applyBorder="1"/>
    <xf numFmtId="3" fontId="0" fillId="0" borderId="0" xfId="0" applyNumberFormat="1" applyBorder="1"/>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164" fontId="1" fillId="2" borderId="7" xfId="2" quotePrefix="1" applyFont="1" applyBorder="1" applyAlignment="1">
      <alignment horizontal="center" vertical="center"/>
    </xf>
    <xf numFmtId="164" fontId="1" fillId="2" borderId="8" xfId="2" quotePrefix="1" applyFont="1" applyBorder="1" applyAlignment="1">
      <alignment horizontal="center" vertical="center"/>
    </xf>
    <xf numFmtId="164" fontId="1" fillId="2" borderId="6" xfId="2" quotePrefix="1" applyFont="1" applyBorder="1" applyAlignment="1">
      <alignment horizontal="center" vertical="center"/>
    </xf>
    <xf numFmtId="165" fontId="6" fillId="0" borderId="15" xfId="3" applyFont="1" applyFill="1" applyAlignment="1" applyProtection="1">
      <alignment horizontal="center" vertical="center"/>
      <protection locked="0"/>
    </xf>
    <xf numFmtId="165" fontId="6" fillId="0" borderId="15" xfId="3" applyFont="1" applyFill="1" applyAlignment="1" applyProtection="1">
      <alignment horizontal="right" vertical="center"/>
      <protection locked="0"/>
    </xf>
    <xf numFmtId="166" fontId="6" fillId="0" borderId="15" xfId="1" applyNumberFormat="1" applyFont="1" applyFill="1" applyBorder="1" applyAlignment="1" applyProtection="1">
      <alignment horizontal="right" vertical="center"/>
      <protection locked="0"/>
    </xf>
    <xf numFmtId="165" fontId="6" fillId="0" borderId="6" xfId="3" applyFont="1" applyFill="1" applyBorder="1" applyAlignment="1" applyProtection="1">
      <alignment horizontal="right" vertical="center"/>
      <protection locked="0"/>
    </xf>
    <xf numFmtId="165" fontId="6" fillId="0" borderId="16" xfId="3" applyFont="1" applyFill="1" applyBorder="1" applyAlignment="1" applyProtection="1">
      <alignment horizontal="right" vertical="center"/>
      <protection locked="0"/>
    </xf>
    <xf numFmtId="165" fontId="6" fillId="0" borderId="16" xfId="3" applyFont="1" applyFill="1" applyBorder="1" applyAlignment="1" applyProtection="1">
      <alignment horizontal="center" vertical="center"/>
      <protection locked="0"/>
    </xf>
    <xf numFmtId="165" fontId="6" fillId="0" borderId="15" xfId="3" applyFont="1" applyFill="1" applyBorder="1" applyAlignment="1" applyProtection="1">
      <alignment horizontal="center" vertical="center"/>
      <protection locked="0"/>
    </xf>
    <xf numFmtId="165" fontId="6" fillId="0" borderId="15" xfId="3" applyFont="1" applyFill="1" applyBorder="1" applyAlignment="1" applyProtection="1">
      <alignment horizontal="right" vertical="center"/>
      <protection locked="0"/>
    </xf>
    <xf numFmtId="165" fontId="6" fillId="0" borderId="17" xfId="3" applyFont="1" applyFill="1" applyBorder="1" applyAlignment="1" applyProtection="1">
      <alignment horizontal="right" vertical="center"/>
      <protection locked="0"/>
    </xf>
    <xf numFmtId="164" fontId="1" fillId="2" borderId="13" xfId="2" quotePrefix="1" applyFont="1" applyBorder="1" applyAlignment="1">
      <alignment horizontal="center" vertical="center"/>
    </xf>
    <xf numFmtId="0" fontId="3" fillId="0" borderId="0" xfId="0" applyFont="1"/>
    <xf numFmtId="0" fontId="0" fillId="0" borderId="0" xfId="0" applyAlignment="1">
      <alignment wrapText="1"/>
    </xf>
    <xf numFmtId="9" fontId="0" fillId="0" borderId="0" xfId="0" applyNumberFormat="1" applyFill="1" applyBorder="1" applyAlignment="1">
      <alignment horizontal="center"/>
    </xf>
    <xf numFmtId="0" fontId="3" fillId="0" borderId="0" xfId="0" applyFont="1" applyFill="1" applyBorder="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165" fontId="6" fillId="0" borderId="0" xfId="3" applyFont="1" applyFill="1" applyBorder="1" applyAlignment="1" applyProtection="1">
      <alignment horizontal="right" vertical="center"/>
      <protection locked="0"/>
    </xf>
    <xf numFmtId="165" fontId="6" fillId="0" borderId="0" xfId="3"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0" fillId="0" borderId="0" xfId="0" applyFont="1" applyBorder="1"/>
    <xf numFmtId="14" fontId="0" fillId="0" borderId="0" xfId="0" applyNumberFormat="1" applyFont="1" applyFill="1" applyBorder="1"/>
    <xf numFmtId="0" fontId="8" fillId="0" borderId="0" xfId="0" applyFont="1" applyBorder="1" applyAlignment="1">
      <alignment horizontal="left"/>
    </xf>
    <xf numFmtId="0" fontId="0" fillId="0" borderId="0" xfId="0" applyBorder="1" applyAlignment="1">
      <alignment horizontal="center"/>
    </xf>
    <xf numFmtId="0" fontId="4" fillId="0" borderId="0" xfId="0" applyFont="1" applyFill="1" applyBorder="1" applyAlignment="1" applyProtection="1">
      <alignment horizontal="center" vertical="center"/>
    </xf>
    <xf numFmtId="165" fontId="6" fillId="0" borderId="13" xfId="3" applyFont="1" applyFill="1" applyBorder="1" applyAlignment="1" applyProtection="1">
      <alignment horizontal="center" vertical="center"/>
      <protection locked="0"/>
    </xf>
    <xf numFmtId="165" fontId="6" fillId="0" borderId="13" xfId="3" applyFont="1" applyFill="1" applyBorder="1" applyAlignment="1" applyProtection="1">
      <alignment horizontal="right" vertical="center"/>
      <protection locked="0"/>
    </xf>
    <xf numFmtId="165" fontId="6" fillId="0" borderId="12" xfId="3"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0" fillId="0" borderId="0" xfId="0" applyFont="1"/>
    <xf numFmtId="0" fontId="0" fillId="0" borderId="0" xfId="0" applyFont="1" applyAlignment="1">
      <alignment vertical="top"/>
    </xf>
    <xf numFmtId="0" fontId="0" fillId="0" borderId="6" xfId="0"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4" borderId="11"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0" fillId="0" borderId="13" xfId="0" applyBorder="1" applyAlignment="1">
      <alignment horizontal="center" vertical="center" wrapText="1"/>
    </xf>
    <xf numFmtId="0" fontId="9" fillId="0" borderId="0" xfId="0" applyFont="1" applyAlignment="1">
      <alignment vertical="top"/>
    </xf>
    <xf numFmtId="0" fontId="9" fillId="0" borderId="0" xfId="0" applyFont="1" applyAlignment="1">
      <alignment vertical="top" wrapText="1"/>
    </xf>
    <xf numFmtId="0" fontId="0" fillId="0" borderId="0" xfId="0" applyAlignment="1"/>
    <xf numFmtId="0" fontId="7" fillId="0" borderId="0" xfId="0" applyFont="1"/>
    <xf numFmtId="9" fontId="0" fillId="0" borderId="0" xfId="0" applyNumberFormat="1" applyFont="1" applyBorder="1"/>
    <xf numFmtId="0" fontId="0" fillId="0" borderId="0" xfId="0" applyFont="1" applyBorder="1" applyAlignment="1">
      <alignment horizontal="left"/>
    </xf>
    <xf numFmtId="0" fontId="0" fillId="0" borderId="0" xfId="0" applyFont="1" applyFill="1" applyBorder="1"/>
    <xf numFmtId="0" fontId="0" fillId="0" borderId="0" xfId="0" applyFont="1" applyBorder="1" applyAlignment="1"/>
    <xf numFmtId="3" fontId="0" fillId="0" borderId="0" xfId="0" applyNumberFormat="1" applyFont="1" applyBorder="1" applyAlignment="1">
      <alignment horizontal="left"/>
    </xf>
    <xf numFmtId="14" fontId="0" fillId="0" borderId="0" xfId="0" applyNumberFormat="1" applyFont="1" applyBorder="1" applyAlignment="1">
      <alignment horizontal="left"/>
    </xf>
    <xf numFmtId="0" fontId="0" fillId="0" borderId="0" xfId="0" applyFont="1" applyFill="1" applyBorder="1" applyAlignment="1">
      <alignment horizontal="left"/>
    </xf>
    <xf numFmtId="14" fontId="0" fillId="0" borderId="0" xfId="0" applyNumberFormat="1" applyFont="1" applyFill="1" applyBorder="1" applyAlignment="1">
      <alignment horizontal="left" vertical="center"/>
    </xf>
    <xf numFmtId="0" fontId="7" fillId="0" borderId="0" xfId="0" applyFont="1" applyAlignment="1">
      <alignment horizontal="right"/>
    </xf>
    <xf numFmtId="0" fontId="0" fillId="0" borderId="0" xfId="0" quotePrefix="1"/>
    <xf numFmtId="9" fontId="0" fillId="0" borderId="0" xfId="0" quotePrefix="1" applyNumberFormat="1" applyAlignment="1">
      <alignment horizontal="center"/>
    </xf>
    <xf numFmtId="0" fontId="11" fillId="0" borderId="0" xfId="0" applyFont="1" applyAlignment="1">
      <alignment vertical="top"/>
    </xf>
    <xf numFmtId="0" fontId="0" fillId="0" borderId="0" xfId="0" applyFont="1" applyAlignment="1"/>
    <xf numFmtId="0" fontId="7" fillId="0" borderId="8" xfId="0" applyFont="1" applyFill="1" applyBorder="1" applyAlignment="1"/>
    <xf numFmtId="0" fontId="0" fillId="4" borderId="8" xfId="0" applyFont="1" applyFill="1" applyBorder="1"/>
    <xf numFmtId="0" fontId="7" fillId="0" borderId="8" xfId="0" applyFont="1" applyBorder="1" applyAlignment="1"/>
    <xf numFmtId="0" fontId="0" fillId="4" borderId="8" xfId="0" applyFont="1" applyFill="1" applyBorder="1" applyAlignment="1">
      <alignment horizontal="left"/>
    </xf>
    <xf numFmtId="0" fontId="7" fillId="0" borderId="8" xfId="0" applyFont="1" applyBorder="1" applyAlignment="1">
      <alignment horizontal="left"/>
    </xf>
    <xf numFmtId="0" fontId="7" fillId="0" borderId="8" xfId="0" applyFont="1" applyFill="1" applyBorder="1"/>
    <xf numFmtId="14" fontId="0" fillId="4" borderId="8" xfId="0" applyNumberFormat="1" applyFont="1" applyFill="1" applyBorder="1" applyAlignment="1">
      <alignment horizontal="left"/>
    </xf>
    <xf numFmtId="0" fontId="7" fillId="0" borderId="8" xfId="0" applyFont="1" applyFill="1" applyBorder="1" applyAlignment="1">
      <alignment horizontal="left"/>
    </xf>
    <xf numFmtId="3" fontId="0" fillId="4" borderId="8" xfId="0" applyNumberFormat="1" applyFont="1" applyFill="1" applyBorder="1" applyAlignment="1">
      <alignment horizontal="left"/>
    </xf>
    <xf numFmtId="0" fontId="7" fillId="0" borderId="8" xfId="0" applyFont="1" applyBorder="1"/>
    <xf numFmtId="0" fontId="5" fillId="0" borderId="8" xfId="0" applyFont="1" applyFill="1" applyBorder="1" applyAlignment="1" applyProtection="1">
      <alignment vertical="center" wrapText="1"/>
    </xf>
    <xf numFmtId="165" fontId="12" fillId="0" borderId="15" xfId="3" applyFont="1" applyFill="1" applyAlignment="1" applyProtection="1">
      <alignment horizontal="center" vertical="center"/>
      <protection locked="0"/>
    </xf>
    <xf numFmtId="165" fontId="12" fillId="0" borderId="15" xfId="3" applyFont="1" applyFill="1" applyAlignment="1" applyProtection="1">
      <alignment horizontal="right" vertical="center"/>
      <protection locked="0"/>
    </xf>
    <xf numFmtId="166" fontId="12" fillId="0" borderId="15" xfId="1" applyNumberFormat="1" applyFont="1" applyFill="1" applyBorder="1" applyAlignment="1" applyProtection="1">
      <alignment horizontal="right" vertical="center"/>
      <protection locked="0"/>
    </xf>
    <xf numFmtId="165" fontId="12" fillId="0" borderId="16" xfId="3" applyFont="1" applyFill="1" applyBorder="1" applyAlignment="1" applyProtection="1">
      <alignment horizontal="right" vertical="center"/>
      <protection locked="0"/>
    </xf>
    <xf numFmtId="165" fontId="12" fillId="0" borderId="6" xfId="3" applyFont="1" applyFill="1" applyBorder="1" applyAlignment="1" applyProtection="1">
      <alignment horizontal="right" vertical="center"/>
      <protection locked="0"/>
    </xf>
    <xf numFmtId="165" fontId="12" fillId="0" borderId="16" xfId="3" applyFont="1" applyFill="1" applyBorder="1" applyAlignment="1" applyProtection="1">
      <alignment horizontal="center" vertical="center"/>
      <protection locked="0"/>
    </xf>
    <xf numFmtId="165" fontId="12" fillId="0" borderId="15" xfId="3" applyFont="1" applyFill="1" applyBorder="1" applyAlignment="1" applyProtection="1">
      <alignment horizontal="center" vertical="center"/>
      <protection locked="0"/>
    </xf>
    <xf numFmtId="165" fontId="12" fillId="0" borderId="15" xfId="3" applyFont="1" applyFill="1" applyBorder="1" applyAlignment="1" applyProtection="1">
      <alignment horizontal="right" vertical="center"/>
      <protection locked="0"/>
    </xf>
    <xf numFmtId="165" fontId="12" fillId="0" borderId="15" xfId="3" applyFont="1" applyFill="1" applyAlignment="1" applyProtection="1">
      <alignment horizontal="left" vertical="center"/>
      <protection locked="0"/>
    </xf>
    <xf numFmtId="0" fontId="0" fillId="0" borderId="0" xfId="0" applyAlignment="1">
      <alignment horizontal="left"/>
    </xf>
    <xf numFmtId="0" fontId="13" fillId="0" borderId="7" xfId="0" applyFont="1" applyBorder="1" applyAlignment="1">
      <alignment horizontal="center" vertical="center"/>
    </xf>
    <xf numFmtId="164" fontId="13" fillId="2" borderId="7" xfId="2" quotePrefix="1" applyFont="1" applyBorder="1" applyAlignment="1">
      <alignment horizontal="center" vertical="center"/>
    </xf>
    <xf numFmtId="164" fontId="13" fillId="2" borderId="8" xfId="2" quotePrefix="1" applyFont="1" applyBorder="1" applyAlignment="1">
      <alignment horizontal="center" vertical="center"/>
    </xf>
    <xf numFmtId="0" fontId="13" fillId="0" borderId="0" xfId="0" applyFont="1"/>
    <xf numFmtId="0" fontId="13" fillId="0" borderId="0" xfId="0" applyFont="1" applyAlignment="1">
      <alignment vertical="top"/>
    </xf>
    <xf numFmtId="164" fontId="13" fillId="2" borderId="6" xfId="2" quotePrefix="1" applyFont="1" applyBorder="1" applyAlignment="1">
      <alignment horizontal="center" vertical="center"/>
    </xf>
    <xf numFmtId="0" fontId="13" fillId="0" borderId="0" xfId="0" applyFont="1" applyFill="1" applyBorder="1"/>
    <xf numFmtId="9" fontId="13" fillId="0" borderId="0" xfId="0" applyNumberFormat="1" applyFont="1" applyFill="1" applyBorder="1" applyAlignment="1">
      <alignment horizontal="center"/>
    </xf>
    <xf numFmtId="0" fontId="1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64" fontId="13" fillId="2" borderId="13" xfId="2" quotePrefix="1" applyFont="1" applyBorder="1" applyAlignment="1">
      <alignment horizontal="center" vertical="center"/>
    </xf>
    <xf numFmtId="0" fontId="15" fillId="0" borderId="0" xfId="0" applyFont="1"/>
    <xf numFmtId="165" fontId="12" fillId="0" borderId="17" xfId="3" applyFont="1" applyFill="1" applyBorder="1" applyAlignment="1" applyProtection="1">
      <alignment horizontal="right" vertical="center"/>
      <protection locked="0"/>
    </xf>
    <xf numFmtId="0" fontId="16" fillId="0" borderId="0" xfId="0" applyFont="1"/>
    <xf numFmtId="0" fontId="13" fillId="0" borderId="0" xfId="0" applyFont="1" applyFill="1" applyBorder="1" applyAlignment="1">
      <alignment horizontal="left"/>
    </xf>
    <xf numFmtId="0" fontId="13" fillId="0" borderId="0" xfId="0" applyFont="1" applyBorder="1"/>
    <xf numFmtId="14" fontId="13" fillId="0" borderId="0" xfId="0" applyNumberFormat="1" applyFont="1" applyFill="1" applyBorder="1" applyAlignment="1">
      <alignment horizontal="left" vertical="center"/>
    </xf>
    <xf numFmtId="0" fontId="13" fillId="0" borderId="0" xfId="0" applyFont="1" applyBorder="1" applyAlignment="1"/>
    <xf numFmtId="0" fontId="13" fillId="0" borderId="0" xfId="0" applyFont="1" applyBorder="1" applyAlignment="1">
      <alignment horizontal="left"/>
    </xf>
    <xf numFmtId="3" fontId="13" fillId="0" borderId="0" xfId="0" applyNumberFormat="1" applyFont="1" applyBorder="1" applyAlignment="1">
      <alignment horizontal="left"/>
    </xf>
    <xf numFmtId="14" fontId="13" fillId="0" borderId="0" xfId="0" applyNumberFormat="1" applyFont="1" applyBorder="1" applyAlignment="1">
      <alignment horizontal="left"/>
    </xf>
    <xf numFmtId="165" fontId="12" fillId="0" borderId="13" xfId="3" applyFont="1" applyFill="1" applyBorder="1" applyAlignment="1" applyProtection="1">
      <alignment horizontal="center" vertical="center"/>
      <protection locked="0"/>
    </xf>
    <xf numFmtId="165" fontId="12" fillId="0" borderId="13" xfId="3" applyFont="1" applyFill="1" applyBorder="1" applyAlignment="1" applyProtection="1">
      <alignment horizontal="right" vertical="center"/>
      <protection locked="0"/>
    </xf>
    <xf numFmtId="165" fontId="12" fillId="0" borderId="12" xfId="3" applyFont="1" applyFill="1" applyBorder="1" applyAlignment="1" applyProtection="1">
      <alignment horizontal="right" vertical="center"/>
      <protection locked="0"/>
    </xf>
    <xf numFmtId="0" fontId="13" fillId="0" borderId="0" xfId="0" applyFont="1" applyAlignment="1"/>
    <xf numFmtId="165" fontId="12" fillId="0" borderId="13" xfId="3" applyFont="1" applyFill="1" applyBorder="1" applyAlignment="1" applyProtection="1">
      <alignment horizontal="left" vertical="center"/>
      <protection locked="0"/>
    </xf>
    <xf numFmtId="166" fontId="12" fillId="0" borderId="13" xfId="1" applyNumberFormat="1" applyFont="1" applyFill="1" applyBorder="1" applyAlignment="1" applyProtection="1">
      <alignment horizontal="right" vertical="center"/>
      <protection locked="0"/>
    </xf>
    <xf numFmtId="165" fontId="17" fillId="0" borderId="8" xfId="3" applyFont="1" applyFill="1" applyBorder="1" applyAlignment="1" applyProtection="1">
      <alignment horizontal="center" vertical="center"/>
      <protection locked="0"/>
    </xf>
    <xf numFmtId="0" fontId="18" fillId="0" borderId="0" xfId="0" applyFont="1" applyBorder="1" applyAlignment="1">
      <alignment horizontal="left"/>
    </xf>
    <xf numFmtId="0" fontId="0" fillId="0" borderId="0" xfId="0"/>
    <xf numFmtId="0" fontId="13" fillId="0" borderId="7" xfId="0" applyFont="1" applyBorder="1" applyAlignment="1">
      <alignment horizontal="center" vertical="center"/>
    </xf>
    <xf numFmtId="0" fontId="13" fillId="0" borderId="13" xfId="0" applyFont="1" applyBorder="1" applyAlignment="1">
      <alignment horizontal="center" vertical="center" wrapText="1"/>
    </xf>
    <xf numFmtId="0" fontId="19" fillId="0" borderId="0" xfId="0" applyFont="1" applyAlignment="1">
      <alignment vertical="top"/>
    </xf>
    <xf numFmtId="164" fontId="0" fillId="2" borderId="8" xfId="2" quotePrefix="1" applyFont="1" applyBorder="1" applyAlignment="1">
      <alignment horizontal="center" vertical="center"/>
    </xf>
    <xf numFmtId="0" fontId="16" fillId="5" borderId="2" xfId="0" applyFont="1" applyFill="1" applyBorder="1"/>
    <xf numFmtId="165" fontId="17" fillId="0" borderId="8" xfId="3" applyFont="1" applyFill="1" applyBorder="1" applyAlignment="1" applyProtection="1">
      <alignment horizontal="right" vertical="center"/>
      <protection locked="0"/>
    </xf>
    <xf numFmtId="166" fontId="17" fillId="0" borderId="8" xfId="1" applyNumberFormat="1" applyFont="1" applyFill="1" applyBorder="1" applyAlignment="1" applyProtection="1">
      <alignment horizontal="right" vertical="center"/>
      <protection locked="0"/>
    </xf>
    <xf numFmtId="0" fontId="12" fillId="0" borderId="13" xfId="3" applyNumberFormat="1" applyFont="1" applyFill="1" applyBorder="1" applyAlignment="1" applyProtection="1">
      <alignment horizontal="right" vertical="center"/>
      <protection locked="0"/>
    </xf>
    <xf numFmtId="165" fontId="12" fillId="0" borderId="19" xfId="3" applyFont="1" applyFill="1" applyBorder="1" applyAlignment="1" applyProtection="1">
      <alignment horizontal="center" vertical="center"/>
      <protection locked="0"/>
    </xf>
    <xf numFmtId="165" fontId="12" fillId="0" borderId="20" xfId="3" applyFont="1" applyFill="1" applyBorder="1" applyAlignment="1" applyProtection="1">
      <alignment horizontal="right" vertical="center"/>
      <protection locked="0"/>
    </xf>
    <xf numFmtId="166" fontId="12" fillId="0" borderId="19" xfId="1" applyNumberFormat="1" applyFont="1" applyFill="1" applyBorder="1" applyAlignment="1" applyProtection="1">
      <alignment horizontal="right" vertical="center"/>
      <protection locked="0"/>
    </xf>
    <xf numFmtId="165" fontId="12" fillId="0" borderId="15" xfId="3" applyFont="1" applyFill="1" applyBorder="1" applyAlignment="1" applyProtection="1">
      <alignment horizontal="left" vertical="center"/>
      <protection locked="0"/>
    </xf>
    <xf numFmtId="14" fontId="12" fillId="0" borderId="15" xfId="3" applyNumberFormat="1" applyFont="1" applyFill="1" applyBorder="1" applyAlignment="1" applyProtection="1">
      <alignment horizontal="right" vertical="center"/>
      <protection locked="0"/>
    </xf>
    <xf numFmtId="0" fontId="12" fillId="0" borderId="15" xfId="3" applyNumberFormat="1" applyFont="1" applyFill="1" applyBorder="1" applyAlignment="1" applyProtection="1">
      <alignment horizontal="right" vertical="center"/>
      <protection locked="0"/>
    </xf>
    <xf numFmtId="164" fontId="15" fillId="2" borderId="13" xfId="2" quotePrefix="1" applyFont="1" applyBorder="1" applyAlignment="1">
      <alignment horizontal="center" vertical="center"/>
    </xf>
    <xf numFmtId="0" fontId="15" fillId="0" borderId="5" xfId="0" applyFont="1" applyBorder="1"/>
    <xf numFmtId="0" fontId="13" fillId="0" borderId="7" xfId="0" applyFont="1" applyBorder="1" applyAlignment="1">
      <alignment horizontal="center" vertical="center"/>
    </xf>
    <xf numFmtId="0" fontId="7" fillId="0" borderId="0" xfId="0" applyFont="1" applyFill="1" applyBorder="1" applyAlignment="1">
      <alignment horizontal="left"/>
    </xf>
    <xf numFmtId="0" fontId="13" fillId="0" borderId="13" xfId="0" applyFont="1" applyBorder="1" applyAlignment="1">
      <alignment horizontal="center" vertical="center" wrapText="1"/>
    </xf>
    <xf numFmtId="0" fontId="6" fillId="0" borderId="7" xfId="0" applyFont="1" applyFill="1" applyBorder="1" applyAlignment="1" applyProtection="1">
      <alignment horizontal="center" vertical="center" wrapText="1"/>
    </xf>
    <xf numFmtId="0" fontId="0" fillId="0" borderId="0" xfId="0" applyAlignment="1">
      <alignment horizontal="left" vertical="top"/>
    </xf>
    <xf numFmtId="0" fontId="0" fillId="0" borderId="0" xfId="0" applyBorder="1" applyAlignment="1">
      <alignment horizontal="left" vertical="top"/>
    </xf>
    <xf numFmtId="0" fontId="13" fillId="0" borderId="0" xfId="0" applyFont="1" applyBorder="1" applyAlignment="1">
      <alignment horizontal="left" vertical="top" wrapText="1"/>
    </xf>
    <xf numFmtId="0" fontId="15" fillId="0" borderId="0" xfId="0" applyFont="1" applyBorder="1" applyAlignment="1">
      <alignment horizontal="left" vertical="top" textRotation="90" wrapText="1"/>
    </xf>
    <xf numFmtId="0" fontId="13" fillId="0" borderId="0" xfId="0" applyFont="1" applyBorder="1" applyAlignment="1">
      <alignment horizontal="left" vertical="top"/>
    </xf>
    <xf numFmtId="14" fontId="13" fillId="0" borderId="0" xfId="0" applyNumberFormat="1" applyFont="1" applyBorder="1" applyAlignment="1">
      <alignment horizontal="left" vertical="top" wrapText="1"/>
    </xf>
    <xf numFmtId="14" fontId="13" fillId="0" borderId="0" xfId="0" applyNumberFormat="1"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0" fontId="7" fillId="0" borderId="8" xfId="0" applyFont="1" applyBorder="1" applyAlignment="1">
      <alignment horizontal="left" vertical="top"/>
    </xf>
    <xf numFmtId="0" fontId="0" fillId="0" borderId="8" xfId="0" applyBorder="1" applyAlignment="1">
      <alignment horizontal="left" vertical="top"/>
    </xf>
    <xf numFmtId="0" fontId="13" fillId="0" borderId="8" xfId="0" applyFont="1" applyBorder="1" applyAlignment="1">
      <alignment horizontal="left" vertical="top" wrapText="1"/>
    </xf>
    <xf numFmtId="0" fontId="0" fillId="0" borderId="8" xfId="0" applyBorder="1" applyAlignment="1">
      <alignment horizontal="left" vertical="top" wrapText="1"/>
    </xf>
    <xf numFmtId="0" fontId="13" fillId="0" borderId="8" xfId="0" applyFont="1" applyBorder="1" applyAlignment="1">
      <alignment horizontal="left" vertical="top"/>
    </xf>
    <xf numFmtId="0" fontId="6" fillId="0" borderId="8" xfId="0" applyFont="1" applyFill="1" applyBorder="1" applyAlignment="1" applyProtection="1">
      <alignment horizontal="left" vertical="top" wrapText="1"/>
    </xf>
    <xf numFmtId="14" fontId="13" fillId="0" borderId="8" xfId="0" applyNumberFormat="1" applyFont="1" applyBorder="1" applyAlignment="1">
      <alignment horizontal="left" vertical="top" wrapText="1"/>
    </xf>
    <xf numFmtId="0" fontId="0" fillId="0" borderId="8" xfId="0" quotePrefix="1" applyBorder="1" applyAlignment="1">
      <alignment horizontal="left" vertical="top"/>
    </xf>
    <xf numFmtId="0" fontId="20" fillId="0" borderId="8" xfId="0" applyFont="1" applyBorder="1" applyAlignment="1">
      <alignment horizontal="left" vertical="top"/>
    </xf>
    <xf numFmtId="0" fontId="5" fillId="0" borderId="8" xfId="0" applyFont="1" applyBorder="1" applyAlignment="1">
      <alignment horizontal="left" vertical="top" wrapText="1"/>
    </xf>
    <xf numFmtId="0" fontId="13" fillId="0" borderId="7" xfId="0" applyFont="1" applyBorder="1" applyAlignment="1">
      <alignment horizontal="center" vertical="center"/>
    </xf>
    <xf numFmtId="0" fontId="13" fillId="0" borderId="13" xfId="0" applyFont="1" applyBorder="1" applyAlignment="1">
      <alignment horizontal="center" vertical="center" wrapText="1"/>
    </xf>
    <xf numFmtId="0" fontId="6" fillId="0" borderId="7" xfId="0" applyFont="1" applyFill="1" applyBorder="1" applyAlignment="1" applyProtection="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xf>
    <xf numFmtId="0" fontId="6" fillId="0" borderId="7" xfId="0" applyFont="1" applyFill="1" applyBorder="1" applyAlignment="1" applyProtection="1">
      <alignment horizontal="center" vertical="center" wrapText="1"/>
    </xf>
    <xf numFmtId="0" fontId="13" fillId="0" borderId="13" xfId="0" applyFont="1" applyBorder="1" applyAlignment="1">
      <alignment horizontal="left" vertical="center" wrapText="1"/>
    </xf>
    <xf numFmtId="0" fontId="7" fillId="0" borderId="0" xfId="0" applyFont="1" applyBorder="1" applyAlignment="1">
      <alignment horizontal="left"/>
    </xf>
    <xf numFmtId="0" fontId="13" fillId="0" borderId="7" xfId="0" applyFont="1" applyBorder="1" applyAlignment="1">
      <alignment horizontal="center"/>
    </xf>
    <xf numFmtId="0" fontId="13" fillId="0" borderId="6" xfId="0" applyFont="1" applyBorder="1" applyAlignment="1">
      <alignment horizontal="center"/>
    </xf>
    <xf numFmtId="0" fontId="13" fillId="0" borderId="13" xfId="0" applyFont="1" applyBorder="1" applyAlignment="1">
      <alignment horizont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1" fillId="0" borderId="0" xfId="0" applyFont="1" applyAlignment="1">
      <alignment horizontal="left" vertical="top" wrapText="1"/>
    </xf>
    <xf numFmtId="0" fontId="13" fillId="0" borderId="7" xfId="0"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14" fontId="13" fillId="0" borderId="7" xfId="0" applyNumberFormat="1" applyFont="1" applyBorder="1" applyAlignment="1">
      <alignment horizontal="center" vertical="center" wrapText="1"/>
    </xf>
    <xf numFmtId="14" fontId="13" fillId="0" borderId="13" xfId="0" applyNumberFormat="1" applyFont="1" applyBorder="1" applyAlignment="1">
      <alignment horizontal="center" vertical="center" wrapText="1"/>
    </xf>
    <xf numFmtId="14" fontId="13" fillId="0" borderId="8" xfId="0" applyNumberFormat="1" applyFont="1" applyBorder="1" applyAlignment="1">
      <alignment horizontal="center" vertical="center"/>
    </xf>
    <xf numFmtId="0" fontId="13" fillId="0" borderId="4" xfId="0" applyFont="1" applyBorder="1" applyAlignment="1">
      <alignment horizontal="center"/>
    </xf>
    <xf numFmtId="0" fontId="13" fillId="0" borderId="14" xfId="0" applyFont="1" applyBorder="1" applyAlignment="1">
      <alignment horizontal="center"/>
    </xf>
    <xf numFmtId="0" fontId="19" fillId="0" borderId="0" xfId="0" applyFont="1" applyAlignment="1">
      <alignment horizontal="left" vertical="top" wrapText="1"/>
    </xf>
    <xf numFmtId="0" fontId="10" fillId="0" borderId="0" xfId="0" applyFont="1" applyAlignment="1">
      <alignment horizontal="left" vertical="top" wrapText="1"/>
    </xf>
    <xf numFmtId="14" fontId="0" fillId="0" borderId="0" xfId="0" applyNumberFormat="1" applyFont="1" applyBorder="1" applyAlignment="1">
      <alignment horizontal="left"/>
    </xf>
    <xf numFmtId="0" fontId="4"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164" fontId="1" fillId="0" borderId="7" xfId="2" applyFill="1" applyBorder="1" applyAlignment="1">
      <alignment horizontal="center" vertical="center" wrapText="1"/>
    </xf>
    <xf numFmtId="164" fontId="1" fillId="0" borderId="6" xfId="2" applyFill="1" applyBorder="1" applyAlignment="1">
      <alignment horizontal="center" vertical="center" wrapText="1"/>
    </xf>
    <xf numFmtId="164" fontId="1" fillId="0" borderId="13" xfId="2" applyFill="1" applyBorder="1" applyAlignment="1">
      <alignment horizontal="center" vertical="center" wrapText="1"/>
    </xf>
    <xf numFmtId="0" fontId="4" fillId="4" borderId="18"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0" fillId="0" borderId="0" xfId="0" applyFont="1" applyAlignment="1">
      <alignment horizontal="left" vertical="top" wrapText="1"/>
    </xf>
    <xf numFmtId="14" fontId="13" fillId="0" borderId="0" xfId="0" applyNumberFormat="1" applyFont="1" applyBorder="1" applyAlignment="1">
      <alignment horizontal="left"/>
    </xf>
  </cellXfs>
  <cellStyles count="5">
    <cellStyle name="Beobachtung" xfId="3"/>
    <cellStyle name="Komma 2" xfId="4"/>
    <cellStyle name="LinePos" xfId="2"/>
    <cellStyle name="Normal" xfId="0" builtinId="0"/>
    <cellStyle name="Pourcentage" xfId="1" builtinId="5"/>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10886</xdr:colOff>
      <xdr:row>0</xdr:row>
      <xdr:rowOff>162607</xdr:rowOff>
    </xdr:from>
    <xdr:to>
      <xdr:col>8</xdr:col>
      <xdr:colOff>273236</xdr:colOff>
      <xdr:row>7</xdr:row>
      <xdr:rowOff>92455</xdr:rowOff>
    </xdr:to>
    <xdr:pic>
      <xdr:nvPicPr>
        <xdr:cNvPr id="7" name="Image 6"/>
        <xdr:cNvPicPr>
          <a:picLocks noChangeAspect="1"/>
        </xdr:cNvPicPr>
      </xdr:nvPicPr>
      <xdr:blipFill>
        <a:blip xmlns:r="http://schemas.openxmlformats.org/officeDocument/2006/relationships" r:embed="rId1"/>
        <a:stretch>
          <a:fillRect/>
        </a:stretch>
      </xdr:blipFill>
      <xdr:spPr>
        <a:xfrm>
          <a:off x="8726261" y="162607"/>
          <a:ext cx="2548349" cy="110720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1"/>
  <sheetViews>
    <sheetView tabSelected="1" zoomScaleNormal="100" workbookViewId="0">
      <selection activeCell="B8" sqref="B8"/>
    </sheetView>
  </sheetViews>
  <sheetFormatPr baseColWidth="10" defaultColWidth="11.42578125" defaultRowHeight="12.75" x14ac:dyDescent="0.2"/>
  <cols>
    <col min="1" max="1" width="51.28515625" style="42" customWidth="1"/>
    <col min="2" max="2" width="36.5703125" style="42" customWidth="1"/>
    <col min="3" max="3" width="18.42578125" style="42" customWidth="1"/>
    <col min="4" max="4" width="11.5703125" style="42" customWidth="1"/>
    <col min="5" max="16384" width="11.42578125" style="42"/>
  </cols>
  <sheetData>
    <row r="2" spans="1:4" ht="13.35" customHeight="1" x14ac:dyDescent="0.2">
      <c r="A2" s="170" t="s">
        <v>173</v>
      </c>
      <c r="B2" s="170"/>
      <c r="C2" s="170"/>
      <c r="D2" s="170"/>
    </row>
    <row r="3" spans="1:4" x14ac:dyDescent="0.2">
      <c r="B3" s="32"/>
      <c r="C3" s="32"/>
      <c r="D3" s="32"/>
    </row>
    <row r="4" spans="1:4" s="32" customFormat="1" ht="13.7" customHeight="1" x14ac:dyDescent="0.2">
      <c r="A4" s="72" t="s">
        <v>174</v>
      </c>
      <c r="B4" s="73"/>
    </row>
    <row r="5" spans="1:4" s="32" customFormat="1" ht="13.35" customHeight="1" x14ac:dyDescent="0.2">
      <c r="A5" s="72" t="s">
        <v>175</v>
      </c>
      <c r="B5" s="73"/>
      <c r="D5" s="33"/>
    </row>
    <row r="6" spans="1:4" s="32" customFormat="1" ht="13.7" customHeight="1" x14ac:dyDescent="0.2">
      <c r="A6" s="72" t="s">
        <v>176</v>
      </c>
      <c r="B6" s="73"/>
      <c r="D6" s="33"/>
    </row>
    <row r="7" spans="1:4" s="32" customFormat="1" x14ac:dyDescent="0.2">
      <c r="B7" s="61"/>
      <c r="D7" s="33"/>
    </row>
    <row r="8" spans="1:4" s="32" customFormat="1" x14ac:dyDescent="0.2">
      <c r="A8" s="74" t="s">
        <v>177</v>
      </c>
      <c r="B8" s="75">
        <v>4</v>
      </c>
    </row>
    <row r="9" spans="1:4" s="32" customFormat="1" x14ac:dyDescent="0.2">
      <c r="A9" s="76" t="s">
        <v>178</v>
      </c>
      <c r="B9" s="75" t="s">
        <v>267</v>
      </c>
    </row>
    <row r="10" spans="1:4" s="32" customFormat="1" x14ac:dyDescent="0.2">
      <c r="A10" s="77" t="s">
        <v>179</v>
      </c>
      <c r="B10" s="78">
        <v>43830</v>
      </c>
    </row>
    <row r="11" spans="1:4" s="32" customFormat="1" x14ac:dyDescent="0.2">
      <c r="A11" s="79" t="s">
        <v>180</v>
      </c>
      <c r="B11" s="80">
        <v>200000</v>
      </c>
    </row>
    <row r="12" spans="1:4" s="32" customFormat="1" x14ac:dyDescent="0.2">
      <c r="A12" s="79" t="s">
        <v>181</v>
      </c>
      <c r="B12" s="78">
        <v>43646</v>
      </c>
      <c r="D12" s="59"/>
    </row>
    <row r="14" spans="1:4" x14ac:dyDescent="0.2">
      <c r="A14" s="141" t="s">
        <v>189</v>
      </c>
      <c r="B14" s="78">
        <v>43465</v>
      </c>
    </row>
    <row r="15" spans="1:4" x14ac:dyDescent="0.2">
      <c r="A15" s="81" t="s">
        <v>182</v>
      </c>
    </row>
    <row r="16" spans="1:4" x14ac:dyDescent="0.2">
      <c r="A16" s="82" t="s">
        <v>183</v>
      </c>
      <c r="B16" s="80">
        <v>100000</v>
      </c>
    </row>
    <row r="17" spans="1:2" ht="12.75" customHeight="1" x14ac:dyDescent="0.2">
      <c r="A17" s="82" t="s">
        <v>184</v>
      </c>
      <c r="B17" s="80">
        <v>0</v>
      </c>
    </row>
    <row r="18" spans="1:2" x14ac:dyDescent="0.2">
      <c r="A18" s="82" t="s">
        <v>185</v>
      </c>
      <c r="B18" s="80">
        <v>300000</v>
      </c>
    </row>
    <row r="19" spans="1:2" x14ac:dyDescent="0.2">
      <c r="A19" s="82" t="s">
        <v>186</v>
      </c>
      <c r="B19" s="80">
        <v>2000000</v>
      </c>
    </row>
    <row r="20" spans="1:2" x14ac:dyDescent="0.2">
      <c r="A20" s="82" t="s">
        <v>187</v>
      </c>
      <c r="B20" s="80">
        <v>50000</v>
      </c>
    </row>
    <row r="21" spans="1:2" x14ac:dyDescent="0.2">
      <c r="A21" s="82" t="s">
        <v>188</v>
      </c>
      <c r="B21" s="80">
        <v>300000</v>
      </c>
    </row>
  </sheetData>
  <mergeCells count="1">
    <mergeCell ref="A2:D2"/>
  </mergeCells>
  <pageMargins left="0.7" right="0.7" top="0.75" bottom="0.75" header="0.3" footer="0.3"/>
  <pageSetup paperSize="9" scale="75"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Parameter!$B$38:$B$39</xm:f>
          </x14:formula1>
          <xm:sqref>B9</xm:sqref>
        </x14:dataValidation>
        <x14:dataValidation type="list" showInputMessage="1" showErrorMessage="1">
          <x14:formula1>
            <xm:f>Parameter!$A$30:$A$35</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90" zoomScaleNormal="90" zoomScaleSheetLayoutView="100" zoomScalePageLayoutView="30" workbookViewId="0">
      <selection activeCell="U10" sqref="U10"/>
    </sheetView>
  </sheetViews>
  <sheetFormatPr baseColWidth="10" defaultColWidth="11.42578125" defaultRowHeight="12.75" x14ac:dyDescent="0.2"/>
  <cols>
    <col min="1" max="1" width="4.5703125" style="96" customWidth="1"/>
    <col min="2" max="3" width="12.5703125" customWidth="1"/>
    <col min="4" max="4" width="10.5703125" customWidth="1"/>
    <col min="5" max="5" width="18.5703125" customWidth="1"/>
    <col min="6" max="6" width="10.85546875" customWidth="1"/>
    <col min="7" max="14" width="10.5703125" customWidth="1"/>
    <col min="15" max="22" width="11.5703125" customWidth="1"/>
    <col min="23" max="24" width="8.5703125" customWidth="1"/>
    <col min="25" max="25" width="10.7109375" customWidth="1"/>
  </cols>
  <sheetData>
    <row r="1" spans="1:25" s="2" customFormat="1" ht="21.95" customHeight="1" x14ac:dyDescent="0.2">
      <c r="A1" s="97"/>
      <c r="B1" s="126" t="s">
        <v>190</v>
      </c>
      <c r="C1"/>
      <c r="D1"/>
      <c r="E1"/>
      <c r="F1"/>
      <c r="G1"/>
      <c r="H1"/>
      <c r="N1" s="126" t="str">
        <f>B1</f>
        <v>Annonce des gros risques selon art. 100 al. 4 let. B et d OFR</v>
      </c>
      <c r="O1"/>
      <c r="P1"/>
      <c r="Q1"/>
      <c r="R1"/>
      <c r="S1"/>
    </row>
    <row r="2" spans="1:25" s="2" customFormat="1" ht="30" customHeight="1" x14ac:dyDescent="0.2">
      <c r="A2" s="97"/>
      <c r="B2" s="181" t="s">
        <v>279</v>
      </c>
      <c r="C2" s="181"/>
      <c r="D2" s="181"/>
      <c r="E2" s="181"/>
      <c r="F2" s="181"/>
      <c r="G2" s="181"/>
      <c r="H2" s="181"/>
      <c r="I2" s="181"/>
      <c r="J2" s="181"/>
      <c r="K2" s="181"/>
      <c r="L2" s="181"/>
      <c r="M2" s="181"/>
      <c r="N2" s="181" t="s">
        <v>280</v>
      </c>
      <c r="O2" s="181"/>
      <c r="P2" s="181"/>
      <c r="Q2" s="181"/>
      <c r="R2" s="181"/>
      <c r="S2" s="181"/>
      <c r="T2" s="181"/>
      <c r="U2" s="181"/>
      <c r="V2" s="181"/>
      <c r="W2" s="181"/>
      <c r="X2" s="181"/>
      <c r="Y2" s="181"/>
    </row>
    <row r="3" spans="1:25" s="42" customFormat="1" ht="12.95" customHeight="1" x14ac:dyDescent="0.2">
      <c r="A3" s="96"/>
      <c r="B3" s="65" t="str">
        <f>BANKINFO!$A$10</f>
        <v>Échéance de l'annonce:</v>
      </c>
      <c r="C3" s="32"/>
      <c r="D3" s="66">
        <f>BANKINFO!$B$10</f>
        <v>43830</v>
      </c>
      <c r="G3" s="62" t="str">
        <f>BANKINFO!$A$9</f>
        <v>Niveau d'annonce:</v>
      </c>
      <c r="H3" s="62"/>
      <c r="J3" s="60" t="str">
        <f>BANKINFO!$B$9</f>
        <v>base consolidée</v>
      </c>
      <c r="L3" s="2"/>
      <c r="N3" s="65" t="str">
        <f>BANKINFO!$A$10</f>
        <v>Échéance de l'annonce:</v>
      </c>
      <c r="O3" s="32"/>
      <c r="P3" s="66">
        <f>BANKINFO!$B$10</f>
        <v>43830</v>
      </c>
      <c r="S3" s="62" t="str">
        <f>BANKINFO!$A$9</f>
        <v>Niveau d'annonce:</v>
      </c>
      <c r="T3" s="62"/>
      <c r="V3" s="60" t="str">
        <f>BANKINFO!$B$9</f>
        <v>base consolidée</v>
      </c>
    </row>
    <row r="4" spans="1:25" s="42" customFormat="1" ht="12.95" customHeight="1" x14ac:dyDescent="0.2">
      <c r="A4" s="96"/>
      <c r="B4" s="65" t="str">
        <f>BANKINFO!$A$4</f>
        <v>Banque:</v>
      </c>
      <c r="C4" s="32"/>
      <c r="D4" s="65">
        <f>BANKINFO!$B$4</f>
        <v>0</v>
      </c>
      <c r="G4" s="42" t="str">
        <f>BANKINFO!$A$11</f>
        <v>Fonds propres de base (en 1'000 CHF):</v>
      </c>
      <c r="J4" s="63">
        <f>BANKINFO!$B$11</f>
        <v>200000</v>
      </c>
      <c r="L4" s="2"/>
      <c r="N4" s="65" t="str">
        <f>BANKINFO!$A$4</f>
        <v>Banque:</v>
      </c>
      <c r="O4" s="32"/>
      <c r="P4" s="65">
        <f>BANKINFO!$B$4</f>
        <v>0</v>
      </c>
      <c r="S4" s="42" t="str">
        <f>BANKINFO!$A$11</f>
        <v>Fonds propres de base (en 1'000 CHF):</v>
      </c>
      <c r="V4" s="63">
        <f>BANKINFO!$B$11</f>
        <v>200000</v>
      </c>
    </row>
    <row r="5" spans="1:25" s="42" customFormat="1" ht="12.95" customHeight="1" x14ac:dyDescent="0.2">
      <c r="A5" s="96"/>
      <c r="B5" s="60"/>
      <c r="C5" s="32"/>
      <c r="D5" s="60"/>
      <c r="G5" s="42" t="str">
        <f>BANKINFO!$A$12</f>
        <v>Échéance relative aux fonds propres de base:</v>
      </c>
      <c r="J5" s="64">
        <f>BANKINFO!$B$12</f>
        <v>43646</v>
      </c>
      <c r="L5" s="2"/>
      <c r="N5" s="60"/>
      <c r="O5" s="32"/>
      <c r="P5" s="60"/>
      <c r="S5" s="42" t="str">
        <f>BANKINFO!$A$12</f>
        <v>Échéance relative aux fonds propres de base:</v>
      </c>
      <c r="V5" s="64">
        <f>BANKINFO!$B$12</f>
        <v>43646</v>
      </c>
    </row>
    <row r="6" spans="1:25" s="42" customFormat="1" ht="12.95" customHeight="1" x14ac:dyDescent="0.2">
      <c r="A6" s="96"/>
      <c r="B6" s="60"/>
      <c r="C6" s="32"/>
      <c r="D6" s="60"/>
      <c r="I6" s="64"/>
      <c r="L6" s="2"/>
      <c r="N6" s="60"/>
      <c r="O6" s="32"/>
      <c r="P6" s="60"/>
      <c r="U6" s="64"/>
      <c r="V6" s="64"/>
    </row>
    <row r="7" spans="1:25" s="42" customFormat="1" ht="20.100000000000001" customHeight="1" x14ac:dyDescent="0.2">
      <c r="A7" s="171"/>
      <c r="B7" s="174" t="s">
        <v>191</v>
      </c>
      <c r="C7" s="174" t="s">
        <v>192</v>
      </c>
      <c r="D7" s="175" t="s">
        <v>193</v>
      </c>
      <c r="E7" s="174" t="s">
        <v>194</v>
      </c>
      <c r="F7" s="178" t="s">
        <v>195</v>
      </c>
      <c r="G7" s="174" t="s">
        <v>196</v>
      </c>
      <c r="H7" s="175" t="s">
        <v>197</v>
      </c>
      <c r="I7" s="191" t="s">
        <v>198</v>
      </c>
      <c r="J7" s="191"/>
      <c r="K7" s="191"/>
      <c r="L7" s="191"/>
      <c r="M7" s="191"/>
      <c r="N7" s="191"/>
      <c r="O7" s="191" t="s">
        <v>199</v>
      </c>
      <c r="P7" s="191"/>
      <c r="Q7" s="184" t="s">
        <v>208</v>
      </c>
      <c r="R7" s="185"/>
      <c r="S7" s="185"/>
      <c r="T7" s="186"/>
      <c r="U7" s="174" t="s">
        <v>281</v>
      </c>
      <c r="V7" s="174" t="s">
        <v>210</v>
      </c>
      <c r="W7" s="194" t="s">
        <v>215</v>
      </c>
      <c r="X7" s="194"/>
      <c r="Y7" s="175" t="s">
        <v>218</v>
      </c>
    </row>
    <row r="8" spans="1:25" s="42" customFormat="1" ht="20.100000000000001" customHeight="1" x14ac:dyDescent="0.2">
      <c r="A8" s="172"/>
      <c r="B8" s="174"/>
      <c r="C8" s="174"/>
      <c r="D8" s="176"/>
      <c r="E8" s="174"/>
      <c r="F8" s="179"/>
      <c r="G8" s="174"/>
      <c r="H8" s="176"/>
      <c r="I8" s="124" t="s">
        <v>200</v>
      </c>
      <c r="J8" s="163" t="s">
        <v>200</v>
      </c>
      <c r="K8" s="163" t="s">
        <v>200</v>
      </c>
      <c r="L8" s="163" t="s">
        <v>200</v>
      </c>
      <c r="M8" s="163" t="s">
        <v>200</v>
      </c>
      <c r="N8" s="124"/>
      <c r="O8" s="182" t="s">
        <v>219</v>
      </c>
      <c r="P8" s="182" t="s">
        <v>207</v>
      </c>
      <c r="Q8" s="187"/>
      <c r="R8" s="188"/>
      <c r="S8" s="188"/>
      <c r="T8" s="189"/>
      <c r="U8" s="174"/>
      <c r="V8" s="174"/>
      <c r="W8" s="192" t="s">
        <v>216</v>
      </c>
      <c r="X8" s="175" t="s">
        <v>217</v>
      </c>
      <c r="Y8" s="190"/>
    </row>
    <row r="9" spans="1:25" s="42" customFormat="1" ht="64.5" customHeight="1" x14ac:dyDescent="0.2">
      <c r="A9" s="173"/>
      <c r="B9" s="174"/>
      <c r="C9" s="174"/>
      <c r="D9" s="177"/>
      <c r="E9" s="174"/>
      <c r="F9" s="180"/>
      <c r="G9" s="174"/>
      <c r="H9" s="177"/>
      <c r="I9" s="125" t="s">
        <v>222</v>
      </c>
      <c r="J9" s="125" t="s">
        <v>223</v>
      </c>
      <c r="K9" s="142" t="s">
        <v>168</v>
      </c>
      <c r="L9" s="169" t="s">
        <v>225</v>
      </c>
      <c r="M9" s="164" t="s">
        <v>226</v>
      </c>
      <c r="N9" s="125"/>
      <c r="O9" s="183"/>
      <c r="P9" s="183"/>
      <c r="Q9" s="143" t="s">
        <v>211</v>
      </c>
      <c r="R9" s="143" t="s">
        <v>212</v>
      </c>
      <c r="S9" s="165" t="s">
        <v>213</v>
      </c>
      <c r="T9" s="143" t="s">
        <v>214</v>
      </c>
      <c r="U9" s="174"/>
      <c r="V9" s="174"/>
      <c r="W9" s="193"/>
      <c r="X9" s="177"/>
      <c r="Y9" s="183"/>
    </row>
    <row r="10" spans="1:25" s="105" customFormat="1" ht="12" x14ac:dyDescent="0.2">
      <c r="A10" s="94"/>
      <c r="B10" s="95" t="s">
        <v>10</v>
      </c>
      <c r="C10" s="95" t="s">
        <v>11</v>
      </c>
      <c r="D10" s="95" t="s">
        <v>12</v>
      </c>
      <c r="E10" s="95" t="s">
        <v>13</v>
      </c>
      <c r="F10" s="95" t="s">
        <v>14</v>
      </c>
      <c r="G10" s="95" t="s">
        <v>15</v>
      </c>
      <c r="H10" s="95" t="s">
        <v>16</v>
      </c>
      <c r="I10" s="95" t="s">
        <v>17</v>
      </c>
      <c r="J10" s="95" t="s">
        <v>18</v>
      </c>
      <c r="K10" s="95" t="s">
        <v>19</v>
      </c>
      <c r="L10" s="95" t="s">
        <v>20</v>
      </c>
      <c r="M10" s="95" t="s">
        <v>21</v>
      </c>
      <c r="N10" s="95" t="s">
        <v>22</v>
      </c>
      <c r="O10" s="95" t="s">
        <v>23</v>
      </c>
      <c r="P10" s="95" t="s">
        <v>24</v>
      </c>
      <c r="Q10" s="95" t="s">
        <v>25</v>
      </c>
      <c r="R10" s="95" t="s">
        <v>26</v>
      </c>
      <c r="S10" s="95" t="s">
        <v>27</v>
      </c>
      <c r="T10" s="95" t="s">
        <v>28</v>
      </c>
      <c r="U10" s="95" t="s">
        <v>29</v>
      </c>
      <c r="V10" s="95" t="s">
        <v>30</v>
      </c>
      <c r="W10" s="95" t="s">
        <v>31</v>
      </c>
      <c r="X10" s="95" t="s">
        <v>132</v>
      </c>
      <c r="Y10" s="95" t="s">
        <v>162</v>
      </c>
    </row>
    <row r="11" spans="1:25" ht="15" customHeight="1" x14ac:dyDescent="0.2">
      <c r="A11" s="98" t="s">
        <v>32</v>
      </c>
      <c r="B11" s="89"/>
      <c r="C11" s="89"/>
      <c r="D11" s="136">
        <v>42005</v>
      </c>
      <c r="E11" s="135" t="s">
        <v>135</v>
      </c>
      <c r="F11" s="89"/>
      <c r="G11" s="90"/>
      <c r="H11" s="90">
        <v>40000</v>
      </c>
      <c r="I11" s="90"/>
      <c r="J11" s="90"/>
      <c r="K11" s="90"/>
      <c r="L11" s="90"/>
      <c r="M11" s="90"/>
      <c r="N11" s="90"/>
      <c r="O11" s="90"/>
      <c r="P11" s="90"/>
      <c r="Q11" s="90"/>
      <c r="R11" s="90"/>
      <c r="S11" s="90"/>
      <c r="T11" s="90"/>
      <c r="U11" s="90">
        <v>40000</v>
      </c>
      <c r="V11" s="90">
        <v>40000</v>
      </c>
      <c r="W11" s="85">
        <f>IF(H11="","",H11/BANKINFO!$B$11)</f>
        <v>0.2</v>
      </c>
      <c r="X11" s="85">
        <f>IF(V11="","",V11/BANKINFO!$B$11)</f>
        <v>0.2</v>
      </c>
      <c r="Y11" s="89" t="str">
        <f>IF(F11="G0","keine",VLOOKUP(E11,Parameter!$A$2:$D$25,VLOOKUP(BANKINFO!$B$8,Parameter!$A$30:$B$35,2,FALSE),FALSE))</f>
        <v>25%</v>
      </c>
    </row>
    <row r="12" spans="1:25" x14ac:dyDescent="0.2">
      <c r="A12" s="98" t="s">
        <v>34</v>
      </c>
      <c r="B12" s="89"/>
      <c r="C12" s="89"/>
      <c r="D12" s="136">
        <v>41866</v>
      </c>
      <c r="E12" s="135" t="s">
        <v>137</v>
      </c>
      <c r="F12" s="89"/>
      <c r="G12" s="90"/>
      <c r="H12" s="90">
        <v>30000</v>
      </c>
      <c r="I12" s="90"/>
      <c r="J12" s="90"/>
      <c r="K12" s="90"/>
      <c r="L12" s="90"/>
      <c r="M12" s="90"/>
      <c r="N12" s="90"/>
      <c r="O12" s="90"/>
      <c r="P12" s="90"/>
      <c r="Q12" s="90"/>
      <c r="R12" s="90"/>
      <c r="S12" s="90"/>
      <c r="T12" s="90"/>
      <c r="U12" s="90">
        <v>30000</v>
      </c>
      <c r="V12" s="90">
        <v>30000</v>
      </c>
      <c r="W12" s="85">
        <f>IF(H12="","",H12/BANKINFO!$B$11)</f>
        <v>0.15</v>
      </c>
      <c r="X12" s="85">
        <f>IF(V12="","",V12/BANKINFO!$B$11)</f>
        <v>0.15</v>
      </c>
      <c r="Y12" s="89" t="str">
        <f>IF(F12="G0","keine",VLOOKUP(E12,Parameter!$A$2:$D$25,VLOOKUP(BANKINFO!$B$8,Parameter!$A$30:$B$35,2,FALSE),FALSE))</f>
        <v>25%-100% [tbd]</v>
      </c>
    </row>
    <row r="13" spans="1:25" x14ac:dyDescent="0.2">
      <c r="A13" s="98" t="s">
        <v>35</v>
      </c>
      <c r="B13" s="89"/>
      <c r="C13" s="89"/>
      <c r="D13" s="136">
        <v>43538</v>
      </c>
      <c r="E13" s="135" t="s">
        <v>164</v>
      </c>
      <c r="F13" s="89"/>
      <c r="G13" s="90"/>
      <c r="H13" s="90">
        <v>25000</v>
      </c>
      <c r="I13" s="90"/>
      <c r="J13" s="90"/>
      <c r="K13" s="90"/>
      <c r="L13" s="90"/>
      <c r="M13" s="90"/>
      <c r="N13" s="90"/>
      <c r="O13" s="90"/>
      <c r="P13" s="90"/>
      <c r="Q13" s="90"/>
      <c r="R13" s="90"/>
      <c r="S13" s="90"/>
      <c r="T13" s="90"/>
      <c r="U13" s="90">
        <v>25000</v>
      </c>
      <c r="V13" s="90">
        <v>25000</v>
      </c>
      <c r="W13" s="85">
        <f>IF(H13="","",H13/BANKINFO!$B$11)</f>
        <v>0.125</v>
      </c>
      <c r="X13" s="85">
        <f>IF(V13="","",V13/BANKINFO!$B$11)</f>
        <v>0.125</v>
      </c>
      <c r="Y13" s="89" t="str">
        <f>IF(F13="G0","keine",VLOOKUP(E13,Parameter!$A$2:$D$25,VLOOKUP(BANKINFO!$B$8,Parameter!$A$30:$B$35,2,FALSE),FALSE))</f>
        <v>25%</v>
      </c>
    </row>
    <row r="14" spans="1:25" x14ac:dyDescent="0.2">
      <c r="A14" s="98" t="s">
        <v>36</v>
      </c>
      <c r="B14" s="89"/>
      <c r="C14" s="89"/>
      <c r="D14" s="136">
        <v>43420</v>
      </c>
      <c r="E14" s="135" t="s">
        <v>139</v>
      </c>
      <c r="F14" s="89"/>
      <c r="G14" s="90"/>
      <c r="H14" s="90"/>
      <c r="I14" s="90"/>
      <c r="J14" s="90"/>
      <c r="K14" s="90"/>
      <c r="L14" s="90"/>
      <c r="M14" s="90"/>
      <c r="N14" s="90"/>
      <c r="O14" s="90"/>
      <c r="P14" s="90"/>
      <c r="Q14" s="90"/>
      <c r="R14" s="90"/>
      <c r="S14" s="90"/>
      <c r="T14" s="90"/>
      <c r="U14" s="90"/>
      <c r="V14" s="90"/>
      <c r="W14" s="85" t="str">
        <f>IF(H14="","",H14/BANKINFO!$B$11)</f>
        <v/>
      </c>
      <c r="X14" s="85" t="str">
        <f>IF(V14="","",V14/BANKINFO!$B$11)</f>
        <v/>
      </c>
      <c r="Y14" s="89" t="str">
        <f>IF(F14="G0","keine",VLOOKUP(E14,Parameter!$A$2:$D$25,VLOOKUP(BANKINFO!$B$8,Parameter!$A$30:$B$35,2,FALSE),FALSE))</f>
        <v>keine</v>
      </c>
    </row>
    <row r="15" spans="1:25" x14ac:dyDescent="0.2">
      <c r="A15" s="98" t="s">
        <v>37</v>
      </c>
      <c r="B15" s="89"/>
      <c r="C15" s="89"/>
      <c r="D15" s="136">
        <v>42992</v>
      </c>
      <c r="E15" s="135" t="s">
        <v>153</v>
      </c>
      <c r="F15" s="89"/>
      <c r="G15" s="90"/>
      <c r="H15" s="90"/>
      <c r="I15" s="90"/>
      <c r="J15" s="90"/>
      <c r="K15" s="90"/>
      <c r="L15" s="90"/>
      <c r="M15" s="90"/>
      <c r="N15" s="90"/>
      <c r="O15" s="90"/>
      <c r="P15" s="90"/>
      <c r="Q15" s="90"/>
      <c r="R15" s="90"/>
      <c r="S15" s="90"/>
      <c r="T15" s="90"/>
      <c r="U15" s="90"/>
      <c r="V15" s="90"/>
      <c r="W15" s="85" t="str">
        <f>IF(H15="","",H15/BANKINFO!$B$11)</f>
        <v/>
      </c>
      <c r="X15" s="85" t="str">
        <f>IF(V15="","",V15/BANKINFO!$B$11)</f>
        <v/>
      </c>
      <c r="Y15" s="89" t="str">
        <f>IF(F15="G0","keine",VLOOKUP(E15,Parameter!$A$2:$D$25,VLOOKUP(BANKINFO!$B$8,Parameter!$A$30:$B$35,2,FALSE),FALSE))</f>
        <v>keine</v>
      </c>
    </row>
    <row r="16" spans="1:25" x14ac:dyDescent="0.2">
      <c r="A16" s="98" t="s">
        <v>38</v>
      </c>
      <c r="B16" s="89"/>
      <c r="C16" s="89"/>
      <c r="D16" s="136">
        <v>43080</v>
      </c>
      <c r="E16" s="135" t="s">
        <v>159</v>
      </c>
      <c r="F16" s="89"/>
      <c r="G16" s="90"/>
      <c r="H16" s="90">
        <v>250000</v>
      </c>
      <c r="I16" s="90"/>
      <c r="J16" s="90"/>
      <c r="K16" s="90"/>
      <c r="L16" s="90"/>
      <c r="M16" s="90"/>
      <c r="N16" s="90"/>
      <c r="O16" s="90"/>
      <c r="P16" s="90"/>
      <c r="Q16" s="90">
        <v>-50000</v>
      </c>
      <c r="R16" s="90"/>
      <c r="S16" s="90"/>
      <c r="T16" s="90"/>
      <c r="U16" s="90">
        <v>200000</v>
      </c>
      <c r="V16" s="90">
        <v>40000</v>
      </c>
      <c r="W16" s="85">
        <f>IF(H16="","",H16/BANKINFO!$B$11)</f>
        <v>1.25</v>
      </c>
      <c r="X16" s="85">
        <f>IF(V16="","",V16/BANKINFO!$B$11)</f>
        <v>0.2</v>
      </c>
      <c r="Y16" s="89" t="str">
        <f>IF(F16="G0","keine",VLOOKUP(E16,Parameter!$A$2:$D$25,VLOOKUP(BANKINFO!$B$8,Parameter!$A$30:$B$35,2,FALSE),FALSE))</f>
        <v>25%</v>
      </c>
    </row>
    <row r="17" spans="1:25" x14ac:dyDescent="0.2">
      <c r="A17" s="98" t="s">
        <v>39</v>
      </c>
      <c r="B17" s="89"/>
      <c r="C17" s="89"/>
      <c r="D17" s="136">
        <v>42495</v>
      </c>
      <c r="E17" s="135" t="s">
        <v>169</v>
      </c>
      <c r="F17" s="89" t="s">
        <v>165</v>
      </c>
      <c r="G17" s="90"/>
      <c r="H17" s="90">
        <v>100000</v>
      </c>
      <c r="I17" s="90"/>
      <c r="J17" s="90"/>
      <c r="K17" s="90"/>
      <c r="L17" s="90"/>
      <c r="M17" s="90"/>
      <c r="N17" s="90"/>
      <c r="O17" s="90"/>
      <c r="P17" s="90"/>
      <c r="Q17" s="90"/>
      <c r="R17" s="90"/>
      <c r="S17" s="90"/>
      <c r="T17" s="90"/>
      <c r="U17" s="90">
        <v>100000</v>
      </c>
      <c r="V17" s="90">
        <v>100000</v>
      </c>
      <c r="W17" s="85">
        <f>IF(H17="","",H17/BANKINFO!$B$11)</f>
        <v>0.5</v>
      </c>
      <c r="X17" s="85">
        <f>IF(V17="","",V17/BANKINFO!$B$11)</f>
        <v>0.5</v>
      </c>
      <c r="Y17" s="89" t="str">
        <f>IF(F17="G0","keine",VLOOKUP(E17,Parameter!$A$2:$D$25,VLOOKUP(BANKINFO!$B$8,Parameter!$A$30:$B$35,2,FALSE),FALSE))</f>
        <v>keine</v>
      </c>
    </row>
    <row r="18" spans="1:25" x14ac:dyDescent="0.2">
      <c r="A18" s="98" t="s">
        <v>41</v>
      </c>
      <c r="B18" s="89"/>
      <c r="C18" s="89"/>
      <c r="D18" s="136"/>
      <c r="E18" s="135" t="s">
        <v>170</v>
      </c>
      <c r="F18" s="89" t="s">
        <v>166</v>
      </c>
      <c r="G18" s="90"/>
      <c r="H18" s="90">
        <v>70000</v>
      </c>
      <c r="I18" s="90"/>
      <c r="J18" s="90"/>
      <c r="K18" s="90"/>
      <c r="L18" s="90"/>
      <c r="M18" s="90"/>
      <c r="N18" s="90"/>
      <c r="O18" s="90"/>
      <c r="P18" s="90"/>
      <c r="Q18" s="90"/>
      <c r="R18" s="90"/>
      <c r="S18" s="90"/>
      <c r="T18" s="90">
        <v>-35000</v>
      </c>
      <c r="U18" s="90">
        <v>35000</v>
      </c>
      <c r="V18" s="90">
        <v>35000</v>
      </c>
      <c r="W18" s="85">
        <f>IF(H18="","",H18/BANKINFO!$B$11)</f>
        <v>0.35</v>
      </c>
      <c r="X18" s="85">
        <f>IF(V18="","",V18/BANKINFO!$B$11)</f>
        <v>0.17499999999999999</v>
      </c>
      <c r="Y18" s="89" t="str">
        <f>IF(F18="G0","keine",VLOOKUP(E18,Parameter!$A$2:$D$25,VLOOKUP(BANKINFO!$B$8,Parameter!$A$30:$B$35,2,FALSE),FALSE))</f>
        <v>25%</v>
      </c>
    </row>
    <row r="19" spans="1:25" x14ac:dyDescent="0.2">
      <c r="A19" s="98" t="s">
        <v>43</v>
      </c>
      <c r="B19" s="89"/>
      <c r="C19" s="89"/>
      <c r="D19" s="137"/>
      <c r="E19" s="135" t="s">
        <v>151</v>
      </c>
      <c r="F19" s="89"/>
      <c r="G19" s="90"/>
      <c r="H19" s="90"/>
      <c r="I19" s="90"/>
      <c r="J19" s="90"/>
      <c r="K19" s="90"/>
      <c r="L19" s="90"/>
      <c r="M19" s="90"/>
      <c r="N19" s="90"/>
      <c r="O19" s="90"/>
      <c r="P19" s="90"/>
      <c r="Q19" s="90"/>
      <c r="R19" s="90"/>
      <c r="S19" s="90"/>
      <c r="T19" s="90"/>
      <c r="U19" s="90"/>
      <c r="V19" s="90"/>
      <c r="W19" s="85" t="str">
        <f>IF(H19="","",H19/BANKINFO!$B$11)</f>
        <v/>
      </c>
      <c r="X19" s="85" t="str">
        <f>IF(V19="","",V19/BANKINFO!$B$11)</f>
        <v/>
      </c>
      <c r="Y19" s="89" t="str">
        <f>IF(F19="G0","keine",VLOOKUP(E19,Parameter!$A$2:$D$25,VLOOKUP(BANKINFO!$B$8,Parameter!$A$30:$B$35,2,FALSE),FALSE))</f>
        <v xml:space="preserve"> </v>
      </c>
    </row>
    <row r="20" spans="1:25" x14ac:dyDescent="0.2">
      <c r="A20" s="98" t="s">
        <v>45</v>
      </c>
      <c r="B20" s="89"/>
      <c r="C20" s="89"/>
      <c r="D20" s="137"/>
      <c r="E20" s="135" t="s">
        <v>151</v>
      </c>
      <c r="F20" s="89"/>
      <c r="G20" s="90"/>
      <c r="H20" s="90"/>
      <c r="I20" s="90"/>
      <c r="J20" s="90"/>
      <c r="K20" s="90"/>
      <c r="L20" s="90"/>
      <c r="M20" s="90"/>
      <c r="N20" s="90"/>
      <c r="O20" s="90"/>
      <c r="P20" s="90"/>
      <c r="Q20" s="90"/>
      <c r="R20" s="90"/>
      <c r="S20" s="90"/>
      <c r="T20" s="90"/>
      <c r="U20" s="90"/>
      <c r="V20" s="90"/>
      <c r="W20" s="85" t="str">
        <f>IF(H20="","",H20/BANKINFO!$B$11)</f>
        <v/>
      </c>
      <c r="X20" s="85" t="str">
        <f>IF(V20="","",V20/BANKINFO!$B$11)</f>
        <v/>
      </c>
      <c r="Y20" s="89" t="str">
        <f>IF(F20="G0","keine",VLOOKUP(E20,Parameter!$A$2:$D$25,VLOOKUP(BANKINFO!$B$8,Parameter!$A$30:$B$35,2,FALSE),FALSE))</f>
        <v xml:space="preserve"> </v>
      </c>
    </row>
    <row r="21" spans="1:25" x14ac:dyDescent="0.2">
      <c r="A21" s="98" t="s">
        <v>47</v>
      </c>
      <c r="B21" s="89"/>
      <c r="C21" s="89"/>
      <c r="D21" s="137"/>
      <c r="E21" s="135" t="s">
        <v>151</v>
      </c>
      <c r="F21" s="89"/>
      <c r="G21" s="90"/>
      <c r="H21" s="90"/>
      <c r="I21" s="90"/>
      <c r="J21" s="90"/>
      <c r="K21" s="90"/>
      <c r="L21" s="90"/>
      <c r="M21" s="90"/>
      <c r="N21" s="90"/>
      <c r="O21" s="90"/>
      <c r="P21" s="90"/>
      <c r="Q21" s="90"/>
      <c r="R21" s="90"/>
      <c r="S21" s="90"/>
      <c r="T21" s="90"/>
      <c r="U21" s="90"/>
      <c r="V21" s="90"/>
      <c r="W21" s="85" t="str">
        <f>IF(H21="","",H21/BANKINFO!$B$11)</f>
        <v/>
      </c>
      <c r="X21" s="85" t="str">
        <f>IF(V21="","",V21/BANKINFO!$B$11)</f>
        <v/>
      </c>
      <c r="Y21" s="89" t="str">
        <f>IF(F21="G0","keine",VLOOKUP(E21,Parameter!$A$2:$D$25,VLOOKUP(BANKINFO!$B$8,Parameter!$A$30:$B$35,2,FALSE),FALSE))</f>
        <v xml:space="preserve"> </v>
      </c>
    </row>
    <row r="22" spans="1:25" x14ac:dyDescent="0.2">
      <c r="A22" s="98" t="s">
        <v>49</v>
      </c>
      <c r="B22" s="89"/>
      <c r="C22" s="89"/>
      <c r="D22" s="137"/>
      <c r="E22" s="135" t="s">
        <v>151</v>
      </c>
      <c r="F22" s="89"/>
      <c r="G22" s="90"/>
      <c r="H22" s="90"/>
      <c r="I22" s="90"/>
      <c r="J22" s="90"/>
      <c r="K22" s="90"/>
      <c r="L22" s="90"/>
      <c r="M22" s="90"/>
      <c r="N22" s="90"/>
      <c r="O22" s="90"/>
      <c r="P22" s="90"/>
      <c r="Q22" s="90"/>
      <c r="R22" s="90"/>
      <c r="S22" s="90"/>
      <c r="T22" s="90"/>
      <c r="U22" s="90"/>
      <c r="V22" s="90"/>
      <c r="W22" s="85" t="str">
        <f>IF(H22="","",H22/BANKINFO!$B$11)</f>
        <v/>
      </c>
      <c r="X22" s="85" t="str">
        <f>IF(V22="","",V22/BANKINFO!$B$11)</f>
        <v/>
      </c>
      <c r="Y22" s="89" t="str">
        <f>IF(F22="G0","keine",VLOOKUP(E22,Parameter!$A$2:$D$25,VLOOKUP(BANKINFO!$B$8,Parameter!$A$30:$B$35,2,FALSE),FALSE))</f>
        <v xml:space="preserve"> </v>
      </c>
    </row>
    <row r="23" spans="1:25" x14ac:dyDescent="0.2">
      <c r="A23" s="98" t="s">
        <v>51</v>
      </c>
      <c r="B23" s="89"/>
      <c r="C23" s="89"/>
      <c r="D23" s="137"/>
      <c r="E23" s="135" t="s">
        <v>151</v>
      </c>
      <c r="F23" s="89"/>
      <c r="G23" s="90"/>
      <c r="H23" s="90"/>
      <c r="I23" s="90"/>
      <c r="J23" s="90"/>
      <c r="K23" s="90"/>
      <c r="L23" s="90"/>
      <c r="M23" s="90"/>
      <c r="N23" s="90"/>
      <c r="O23" s="90"/>
      <c r="P23" s="90"/>
      <c r="Q23" s="90"/>
      <c r="R23" s="90"/>
      <c r="S23" s="90"/>
      <c r="T23" s="90"/>
      <c r="U23" s="90"/>
      <c r="V23" s="90"/>
      <c r="W23" s="85" t="str">
        <f>IF(H23="","",H23/BANKINFO!$B$11)</f>
        <v/>
      </c>
      <c r="X23" s="85" t="str">
        <f>IF(V23="","",V23/BANKINFO!$B$11)</f>
        <v/>
      </c>
      <c r="Y23" s="89" t="str">
        <f>IF(F23="G0","keine",VLOOKUP(E23,Parameter!$A$2:$D$25,VLOOKUP(BANKINFO!$B$8,Parameter!$A$30:$B$35,2,FALSE),FALSE))</f>
        <v xml:space="preserve"> </v>
      </c>
    </row>
    <row r="24" spans="1:25" x14ac:dyDescent="0.2">
      <c r="A24" s="98" t="s">
        <v>53</v>
      </c>
      <c r="B24" s="89"/>
      <c r="C24" s="89"/>
      <c r="D24" s="137"/>
      <c r="E24" s="135" t="s">
        <v>151</v>
      </c>
      <c r="F24" s="89"/>
      <c r="G24" s="90"/>
      <c r="H24" s="90"/>
      <c r="I24" s="90"/>
      <c r="J24" s="90"/>
      <c r="K24" s="90"/>
      <c r="L24" s="90"/>
      <c r="M24" s="90"/>
      <c r="N24" s="90"/>
      <c r="O24" s="90"/>
      <c r="P24" s="90"/>
      <c r="Q24" s="90"/>
      <c r="R24" s="90"/>
      <c r="S24" s="90"/>
      <c r="T24" s="90"/>
      <c r="U24" s="90"/>
      <c r="V24" s="90"/>
      <c r="W24" s="85" t="str">
        <f>IF(H24="","",H24/BANKINFO!$B$11)</f>
        <v/>
      </c>
      <c r="X24" s="85" t="str">
        <f>IF(V24="","",V24/BANKINFO!$B$11)</f>
        <v/>
      </c>
      <c r="Y24" s="89" t="str">
        <f>IF(F24="G0","keine",VLOOKUP(E24,Parameter!$A$2:$D$25,VLOOKUP(BANKINFO!$B$8,Parameter!$A$30:$B$35,2,FALSE),FALSE))</f>
        <v xml:space="preserve"> </v>
      </c>
    </row>
    <row r="25" spans="1:25" x14ac:dyDescent="0.2">
      <c r="A25" s="98" t="s">
        <v>55</v>
      </c>
      <c r="B25" s="89"/>
      <c r="C25" s="89"/>
      <c r="D25" s="137"/>
      <c r="E25" s="135" t="s">
        <v>151</v>
      </c>
      <c r="F25" s="89"/>
      <c r="G25" s="90"/>
      <c r="H25" s="90"/>
      <c r="I25" s="90"/>
      <c r="J25" s="90"/>
      <c r="K25" s="90"/>
      <c r="L25" s="90"/>
      <c r="M25" s="90"/>
      <c r="N25" s="90"/>
      <c r="O25" s="90"/>
      <c r="P25" s="90"/>
      <c r="Q25" s="90"/>
      <c r="R25" s="90"/>
      <c r="S25" s="90"/>
      <c r="T25" s="90"/>
      <c r="U25" s="90"/>
      <c r="V25" s="90"/>
      <c r="W25" s="85" t="str">
        <f>IF(H25="","",H25/BANKINFO!$B$11)</f>
        <v/>
      </c>
      <c r="X25" s="85" t="str">
        <f>IF(V25="","",V25/BANKINFO!$B$11)</f>
        <v/>
      </c>
      <c r="Y25" s="89" t="str">
        <f>IF(F25="G0","keine",VLOOKUP(E25,Parameter!$A$2:$D$25,VLOOKUP(BANKINFO!$B$8,Parameter!$A$30:$B$35,2,FALSE),FALSE))</f>
        <v xml:space="preserve"> </v>
      </c>
    </row>
    <row r="26" spans="1:25" x14ac:dyDescent="0.2">
      <c r="A26" s="98" t="s">
        <v>57</v>
      </c>
      <c r="B26" s="89"/>
      <c r="C26" s="89"/>
      <c r="D26" s="137"/>
      <c r="E26" s="135" t="s">
        <v>151</v>
      </c>
      <c r="F26" s="89"/>
      <c r="G26" s="90"/>
      <c r="H26" s="87"/>
      <c r="I26" s="90"/>
      <c r="J26" s="90"/>
      <c r="K26" s="90"/>
      <c r="L26" s="90"/>
      <c r="M26" s="90"/>
      <c r="N26" s="90"/>
      <c r="O26" s="90"/>
      <c r="P26" s="90"/>
      <c r="Q26" s="86"/>
      <c r="R26" s="87"/>
      <c r="S26" s="87"/>
      <c r="T26" s="87"/>
      <c r="U26" s="87"/>
      <c r="V26" s="87"/>
      <c r="W26" s="85" t="str">
        <f>IF(H26="","",H26/BANKINFO!$B$11)</f>
        <v/>
      </c>
      <c r="X26" s="85" t="str">
        <f>IF(V26="","",V26/BANKINFO!$B$11)</f>
        <v/>
      </c>
      <c r="Y26" s="89" t="str">
        <f>IF(F26="G0","keine",VLOOKUP(E26,Parameter!$A$2:$D$25,VLOOKUP(BANKINFO!$B$8,Parameter!$A$30:$B$35,2,FALSE),FALSE))</f>
        <v xml:space="preserve"> </v>
      </c>
    </row>
    <row r="27" spans="1:25" ht="15" customHeight="1" x14ac:dyDescent="0.2">
      <c r="A27" s="98" t="s">
        <v>59</v>
      </c>
      <c r="B27" s="88"/>
      <c r="C27" s="88"/>
      <c r="D27" s="137"/>
      <c r="E27" s="135" t="s">
        <v>151</v>
      </c>
      <c r="F27" s="89"/>
      <c r="G27" s="90"/>
      <c r="H27" s="86"/>
      <c r="I27" s="90"/>
      <c r="J27" s="90"/>
      <c r="K27" s="90"/>
      <c r="L27" s="90"/>
      <c r="M27" s="90"/>
      <c r="N27" s="90"/>
      <c r="O27" s="90"/>
      <c r="P27" s="90"/>
      <c r="Q27" s="90"/>
      <c r="R27" s="90"/>
      <c r="S27" s="90"/>
      <c r="T27" s="90"/>
      <c r="U27" s="86"/>
      <c r="V27" s="90"/>
      <c r="W27" s="85" t="str">
        <f>IF(H27="","",H27/BANKINFO!$B$11)</f>
        <v/>
      </c>
      <c r="X27" s="85" t="str">
        <f>IF(V27="","",V27/BANKINFO!$B$11)</f>
        <v/>
      </c>
      <c r="Y27" s="89" t="str">
        <f>IF(F27="G0","keine",VLOOKUP(E27,Parameter!$A$2:$D$25,VLOOKUP(BANKINFO!$B$8,Parameter!$A$30:$B$35,2,FALSE),FALSE))</f>
        <v xml:space="preserve"> </v>
      </c>
    </row>
    <row r="28" spans="1:25" x14ac:dyDescent="0.2">
      <c r="A28" s="98" t="s">
        <v>61</v>
      </c>
      <c r="B28" s="89"/>
      <c r="C28" s="89"/>
      <c r="D28" s="137"/>
      <c r="E28" s="135" t="s">
        <v>151</v>
      </c>
      <c r="F28" s="89"/>
      <c r="G28" s="90"/>
      <c r="H28" s="90"/>
      <c r="I28" s="90"/>
      <c r="J28" s="90"/>
      <c r="K28" s="90"/>
      <c r="L28" s="90"/>
      <c r="M28" s="90"/>
      <c r="N28" s="90"/>
      <c r="O28" s="90"/>
      <c r="P28" s="90"/>
      <c r="Q28" s="90"/>
      <c r="R28" s="90"/>
      <c r="S28" s="90"/>
      <c r="T28" s="90"/>
      <c r="U28" s="106"/>
      <c r="V28" s="106"/>
      <c r="W28" s="85" t="str">
        <f>IF(H28="","",H28/BANKINFO!$B$11)</f>
        <v/>
      </c>
      <c r="X28" s="85" t="str">
        <f>IF(V28="","",V28/BANKINFO!$B$11)</f>
        <v/>
      </c>
      <c r="Y28" s="89" t="str">
        <f>IF(F28="G0","keine",VLOOKUP(E28,Parameter!$A$2:$D$25,VLOOKUP(BANKINFO!$B$8,Parameter!$A$30:$B$35,2,FALSE),FALSE))</f>
        <v xml:space="preserve"> </v>
      </c>
    </row>
    <row r="29" spans="1:25" ht="14.25" customHeight="1" x14ac:dyDescent="0.2">
      <c r="A29" s="98" t="s">
        <v>63</v>
      </c>
      <c r="B29" s="89"/>
      <c r="C29" s="89"/>
      <c r="D29" s="137"/>
      <c r="E29" s="135" t="s">
        <v>151</v>
      </c>
      <c r="F29" s="89"/>
      <c r="G29" s="90"/>
      <c r="H29" s="90"/>
      <c r="I29" s="90"/>
      <c r="J29" s="90"/>
      <c r="K29" s="90"/>
      <c r="L29" s="90"/>
      <c r="M29" s="90"/>
      <c r="N29" s="90"/>
      <c r="O29" s="90"/>
      <c r="P29" s="90"/>
      <c r="Q29" s="90"/>
      <c r="R29" s="90"/>
      <c r="S29" s="90"/>
      <c r="T29" s="90"/>
      <c r="U29" s="106"/>
      <c r="V29" s="106"/>
      <c r="W29" s="85" t="str">
        <f>IF(H29="","",H29/BANKINFO!$B$11)</f>
        <v/>
      </c>
      <c r="X29" s="85" t="str">
        <f>IF(V29="","",V29/BANKINFO!$B$11)</f>
        <v/>
      </c>
      <c r="Y29" s="89" t="str">
        <f>IF(F29="G0","keine",VLOOKUP(E29,Parameter!$A$2:$D$25,VLOOKUP(BANKINFO!$B$8,Parameter!$A$30:$B$35,2,FALSE),FALSE))</f>
        <v xml:space="preserve"> </v>
      </c>
    </row>
    <row r="30" spans="1:25" x14ac:dyDescent="0.2">
      <c r="A30" s="98" t="s">
        <v>65</v>
      </c>
      <c r="B30" s="89"/>
      <c r="C30" s="89"/>
      <c r="D30" s="137"/>
      <c r="E30" s="135" t="s">
        <v>151</v>
      </c>
      <c r="F30" s="89"/>
      <c r="G30" s="90"/>
      <c r="H30" s="90"/>
      <c r="I30" s="90"/>
      <c r="J30" s="90"/>
      <c r="K30" s="90"/>
      <c r="L30" s="90"/>
      <c r="M30" s="90"/>
      <c r="N30" s="90"/>
      <c r="O30" s="90"/>
      <c r="P30" s="90"/>
      <c r="Q30" s="90"/>
      <c r="R30" s="90"/>
      <c r="S30" s="90"/>
      <c r="T30" s="90"/>
      <c r="U30" s="106"/>
      <c r="V30" s="106"/>
      <c r="W30" s="85" t="str">
        <f>IF(H30="","",H30/BANKINFO!$B$11)</f>
        <v/>
      </c>
      <c r="X30" s="85" t="str">
        <f>IF(V30="","",V30/BANKINFO!$B$11)</f>
        <v/>
      </c>
      <c r="Y30" s="89" t="str">
        <f>IF(F30="G0","keine",VLOOKUP(E30,Parameter!$A$2:$D$25,VLOOKUP(BANKINFO!$B$8,Parameter!$A$30:$B$35,2,FALSE),FALSE))</f>
        <v xml:space="preserve"> </v>
      </c>
    </row>
    <row r="31" spans="1:25" x14ac:dyDescent="0.2">
      <c r="A31" s="98" t="s">
        <v>67</v>
      </c>
      <c r="B31" s="89"/>
      <c r="C31" s="89"/>
      <c r="D31" s="137"/>
      <c r="E31" s="135" t="s">
        <v>151</v>
      </c>
      <c r="F31" s="89"/>
      <c r="G31" s="90"/>
      <c r="H31" s="90"/>
      <c r="I31" s="90"/>
      <c r="J31" s="90"/>
      <c r="K31" s="90"/>
      <c r="L31" s="90"/>
      <c r="M31" s="90"/>
      <c r="N31" s="90"/>
      <c r="O31" s="90"/>
      <c r="P31" s="90"/>
      <c r="Q31" s="90"/>
      <c r="R31" s="90"/>
      <c r="S31" s="90"/>
      <c r="T31" s="90"/>
      <c r="U31" s="106"/>
      <c r="V31" s="106"/>
      <c r="W31" s="85" t="str">
        <f>IF(H31="","",H31/BANKINFO!$B$11)</f>
        <v/>
      </c>
      <c r="X31" s="85" t="str">
        <f>IF(V31="","",V31/BANKINFO!$B$11)</f>
        <v/>
      </c>
      <c r="Y31" s="89" t="str">
        <f>IF(F31="G0","keine",VLOOKUP(E31,Parameter!$A$2:$D$25,VLOOKUP(BANKINFO!$B$8,Parameter!$A$30:$B$35,2,FALSE),FALSE))</f>
        <v xml:space="preserve"> </v>
      </c>
    </row>
    <row r="32" spans="1:25" x14ac:dyDescent="0.2">
      <c r="A32" s="98" t="s">
        <v>69</v>
      </c>
      <c r="B32" s="89"/>
      <c r="C32" s="89"/>
      <c r="D32" s="137"/>
      <c r="E32" s="135" t="s">
        <v>151</v>
      </c>
      <c r="F32" s="89"/>
      <c r="G32" s="90"/>
      <c r="H32" s="90"/>
      <c r="I32" s="90"/>
      <c r="J32" s="90"/>
      <c r="K32" s="90"/>
      <c r="L32" s="90"/>
      <c r="M32" s="90"/>
      <c r="N32" s="90"/>
      <c r="O32" s="90"/>
      <c r="P32" s="90"/>
      <c r="Q32" s="90"/>
      <c r="R32" s="90"/>
      <c r="S32" s="90"/>
      <c r="T32" s="90"/>
      <c r="U32" s="106"/>
      <c r="V32" s="106"/>
      <c r="W32" s="85" t="str">
        <f>IF(H32="","",H32/BANKINFO!$B$11)</f>
        <v/>
      </c>
      <c r="X32" s="85" t="str">
        <f>IF(V32="","",V32/BANKINFO!$B$11)</f>
        <v/>
      </c>
      <c r="Y32" s="89" t="str">
        <f>IF(F32="G0","keine",VLOOKUP(E32,Parameter!$A$2:$D$25,VLOOKUP(BANKINFO!$B$8,Parameter!$A$30:$B$35,2,FALSE),FALSE))</f>
        <v xml:space="preserve"> </v>
      </c>
    </row>
    <row r="33" spans="1:25" x14ac:dyDescent="0.2">
      <c r="A33" s="98" t="s">
        <v>71</v>
      </c>
      <c r="B33" s="89"/>
      <c r="C33" s="89"/>
      <c r="D33" s="137"/>
      <c r="E33" s="135" t="s">
        <v>151</v>
      </c>
      <c r="F33" s="89"/>
      <c r="G33" s="90"/>
      <c r="H33" s="90"/>
      <c r="I33" s="90"/>
      <c r="J33" s="90"/>
      <c r="K33" s="90"/>
      <c r="L33" s="90"/>
      <c r="M33" s="90"/>
      <c r="N33" s="90"/>
      <c r="O33" s="90"/>
      <c r="P33" s="90"/>
      <c r="Q33" s="90"/>
      <c r="R33" s="90"/>
      <c r="S33" s="90"/>
      <c r="T33" s="90"/>
      <c r="U33" s="106"/>
      <c r="V33" s="106"/>
      <c r="W33" s="85" t="str">
        <f>IF(H33="","",H33/BANKINFO!$B$11)</f>
        <v/>
      </c>
      <c r="X33" s="85" t="str">
        <f>IF(V33="","",V33/BANKINFO!$B$11)</f>
        <v/>
      </c>
      <c r="Y33" s="89" t="str">
        <f>IF(F33="G0","keine",VLOOKUP(E33,Parameter!$A$2:$D$25,VLOOKUP(BANKINFO!$B$8,Parameter!$A$30:$B$35,2,FALSE),FALSE))</f>
        <v xml:space="preserve"> </v>
      </c>
    </row>
    <row r="34" spans="1:25" x14ac:dyDescent="0.2">
      <c r="A34" s="98" t="s">
        <v>73</v>
      </c>
      <c r="B34" s="89"/>
      <c r="C34" s="89"/>
      <c r="D34" s="137"/>
      <c r="E34" s="135" t="s">
        <v>151</v>
      </c>
      <c r="F34" s="89"/>
      <c r="G34" s="90"/>
      <c r="H34" s="90"/>
      <c r="I34" s="90"/>
      <c r="J34" s="90"/>
      <c r="K34" s="90"/>
      <c r="L34" s="90"/>
      <c r="M34" s="90"/>
      <c r="N34" s="90"/>
      <c r="O34" s="90"/>
      <c r="P34" s="90"/>
      <c r="Q34" s="90"/>
      <c r="R34" s="90"/>
      <c r="S34" s="90"/>
      <c r="T34" s="90"/>
      <c r="U34" s="106"/>
      <c r="V34" s="106"/>
      <c r="W34" s="85" t="str">
        <f>IF(H34="","",H34/BANKINFO!$B$11)</f>
        <v/>
      </c>
      <c r="X34" s="85" t="str">
        <f>IF(V34="","",V34/BANKINFO!$B$11)</f>
        <v/>
      </c>
      <c r="Y34" s="89" t="str">
        <f>IF(F34="G0","keine",VLOOKUP(E34,Parameter!$A$2:$D$25,VLOOKUP(BANKINFO!$B$8,Parameter!$A$30:$B$35,2,FALSE),FALSE))</f>
        <v xml:space="preserve"> </v>
      </c>
    </row>
    <row r="35" spans="1:25" x14ac:dyDescent="0.2">
      <c r="A35" s="98" t="s">
        <v>75</v>
      </c>
      <c r="B35" s="89"/>
      <c r="C35" s="89"/>
      <c r="D35" s="137"/>
      <c r="E35" s="135" t="s">
        <v>151</v>
      </c>
      <c r="F35" s="89"/>
      <c r="G35" s="90"/>
      <c r="H35" s="90"/>
      <c r="I35" s="90"/>
      <c r="J35" s="90"/>
      <c r="K35" s="90"/>
      <c r="L35" s="90"/>
      <c r="M35" s="90"/>
      <c r="N35" s="90"/>
      <c r="O35" s="90"/>
      <c r="P35" s="90"/>
      <c r="Q35" s="90"/>
      <c r="R35" s="90"/>
      <c r="S35" s="90"/>
      <c r="T35" s="90"/>
      <c r="U35" s="106"/>
      <c r="V35" s="106"/>
      <c r="W35" s="85" t="str">
        <f>IF(H35="","",H35/BANKINFO!$B$11)</f>
        <v/>
      </c>
      <c r="X35" s="85" t="str">
        <f>IF(V35="","",V35/BANKINFO!$B$11)</f>
        <v/>
      </c>
      <c r="Y35" s="89" t="str">
        <f>IF(F35="G0","keine",VLOOKUP(E35,Parameter!$A$2:$D$25,VLOOKUP(BANKINFO!$B$8,Parameter!$A$30:$B$35,2,FALSE),FALSE))</f>
        <v xml:space="preserve"> </v>
      </c>
    </row>
    <row r="36" spans="1:25" x14ac:dyDescent="0.2">
      <c r="A36" s="98" t="s">
        <v>77</v>
      </c>
      <c r="B36" s="89"/>
      <c r="C36" s="89"/>
      <c r="D36" s="137"/>
      <c r="E36" s="135" t="s">
        <v>151</v>
      </c>
      <c r="F36" s="89"/>
      <c r="G36" s="90"/>
      <c r="H36" s="90"/>
      <c r="I36" s="90"/>
      <c r="J36" s="90"/>
      <c r="K36" s="90"/>
      <c r="L36" s="90"/>
      <c r="M36" s="90"/>
      <c r="N36" s="90"/>
      <c r="O36" s="90"/>
      <c r="P36" s="90"/>
      <c r="Q36" s="90"/>
      <c r="R36" s="90"/>
      <c r="S36" s="90"/>
      <c r="T36" s="90"/>
      <c r="U36" s="106"/>
      <c r="V36" s="106"/>
      <c r="W36" s="85" t="str">
        <f>IF(H36="","",H36/BANKINFO!$B$11)</f>
        <v/>
      </c>
      <c r="X36" s="85" t="str">
        <f>IF(V36="","",V36/BANKINFO!$B$11)</f>
        <v/>
      </c>
      <c r="Y36" s="89" t="str">
        <f>IF(F36="G0","keine",VLOOKUP(E36,Parameter!$A$2:$D$25,VLOOKUP(BANKINFO!$B$8,Parameter!$A$30:$B$35,2,FALSE),FALSE))</f>
        <v xml:space="preserve"> </v>
      </c>
    </row>
    <row r="37" spans="1:25" x14ac:dyDescent="0.2">
      <c r="A37" s="98" t="s">
        <v>79</v>
      </c>
      <c r="B37" s="89"/>
      <c r="C37" s="89"/>
      <c r="D37" s="137"/>
      <c r="E37" s="135" t="s">
        <v>151</v>
      </c>
      <c r="F37" s="89"/>
      <c r="G37" s="90"/>
      <c r="H37" s="90"/>
      <c r="I37" s="90"/>
      <c r="J37" s="90"/>
      <c r="K37" s="90"/>
      <c r="L37" s="90"/>
      <c r="M37" s="90"/>
      <c r="N37" s="90"/>
      <c r="O37" s="90"/>
      <c r="P37" s="90"/>
      <c r="Q37" s="90"/>
      <c r="R37" s="90"/>
      <c r="S37" s="90"/>
      <c r="T37" s="90"/>
      <c r="U37" s="106"/>
      <c r="V37" s="106"/>
      <c r="W37" s="85" t="str">
        <f>IF(H37="","",H37/BANKINFO!$B$11)</f>
        <v/>
      </c>
      <c r="X37" s="85" t="str">
        <f>IF(V37="","",V37/BANKINFO!$B$11)</f>
        <v/>
      </c>
      <c r="Y37" s="89" t="str">
        <f>IF(F37="G0","keine",VLOOKUP(E37,Parameter!$A$2:$D$25,VLOOKUP(BANKINFO!$B$8,Parameter!$A$30:$B$35,2,FALSE),FALSE))</f>
        <v xml:space="preserve"> </v>
      </c>
    </row>
    <row r="38" spans="1:25" x14ac:dyDescent="0.2">
      <c r="A38" s="98" t="s">
        <v>81</v>
      </c>
      <c r="B38" s="89"/>
      <c r="C38" s="89"/>
      <c r="D38" s="137"/>
      <c r="E38" s="135" t="s">
        <v>151</v>
      </c>
      <c r="F38" s="89"/>
      <c r="G38" s="90"/>
      <c r="H38" s="90"/>
      <c r="I38" s="90"/>
      <c r="J38" s="90"/>
      <c r="K38" s="90"/>
      <c r="L38" s="90"/>
      <c r="M38" s="90"/>
      <c r="N38" s="90"/>
      <c r="O38" s="90"/>
      <c r="P38" s="90"/>
      <c r="Q38" s="90"/>
      <c r="R38" s="90"/>
      <c r="S38" s="90"/>
      <c r="T38" s="90"/>
      <c r="U38" s="106"/>
      <c r="V38" s="106"/>
      <c r="W38" s="85" t="str">
        <f>IF(H38="","",H38/BANKINFO!$B$11)</f>
        <v/>
      </c>
      <c r="X38" s="85" t="str">
        <f>IF(V38="","",V38/BANKINFO!$B$11)</f>
        <v/>
      </c>
      <c r="Y38" s="89" t="str">
        <f>IF(F38="G0","keine",VLOOKUP(E38,Parameter!$A$2:$D$25,VLOOKUP(BANKINFO!$B$8,Parameter!$A$30:$B$35,2,FALSE),FALSE))</f>
        <v xml:space="preserve"> </v>
      </c>
    </row>
    <row r="39" spans="1:25" x14ac:dyDescent="0.2">
      <c r="A39" s="98" t="s">
        <v>83</v>
      </c>
      <c r="B39" s="89"/>
      <c r="C39" s="89"/>
      <c r="D39" s="137"/>
      <c r="E39" s="135" t="s">
        <v>151</v>
      </c>
      <c r="F39" s="89"/>
      <c r="G39" s="90"/>
      <c r="H39" s="90"/>
      <c r="I39" s="90"/>
      <c r="J39" s="90"/>
      <c r="K39" s="90"/>
      <c r="L39" s="90"/>
      <c r="M39" s="90"/>
      <c r="N39" s="90"/>
      <c r="O39" s="90"/>
      <c r="P39" s="90"/>
      <c r="Q39" s="90"/>
      <c r="R39" s="90"/>
      <c r="S39" s="90"/>
      <c r="T39" s="90"/>
      <c r="U39" s="106"/>
      <c r="V39" s="106"/>
      <c r="W39" s="85" t="str">
        <f>IF(H39="","",H39/BANKINFO!$B$11)</f>
        <v/>
      </c>
      <c r="X39" s="85" t="str">
        <f>IF(V39="","",V39/BANKINFO!$B$11)</f>
        <v/>
      </c>
      <c r="Y39" s="89" t="str">
        <f>IF(F39="G0","keine",VLOOKUP(E39,Parameter!$A$2:$D$25,VLOOKUP(BANKINFO!$B$8,Parameter!$A$30:$B$35,2,FALSE),FALSE))</f>
        <v xml:space="preserve"> </v>
      </c>
    </row>
    <row r="40" spans="1:25" ht="14.25" customHeight="1" x14ac:dyDescent="0.2">
      <c r="A40" s="98" t="s">
        <v>85</v>
      </c>
      <c r="B40" s="89"/>
      <c r="C40" s="89"/>
      <c r="D40" s="137"/>
      <c r="E40" s="135" t="s">
        <v>151</v>
      </c>
      <c r="F40" s="89"/>
      <c r="G40" s="90"/>
      <c r="H40" s="90"/>
      <c r="I40" s="90"/>
      <c r="J40" s="90"/>
      <c r="K40" s="90"/>
      <c r="L40" s="90"/>
      <c r="M40" s="90"/>
      <c r="N40" s="90"/>
      <c r="O40" s="90"/>
      <c r="P40" s="90"/>
      <c r="Q40" s="90"/>
      <c r="R40" s="90"/>
      <c r="S40" s="90"/>
      <c r="T40" s="90"/>
      <c r="U40" s="106"/>
      <c r="V40" s="106"/>
      <c r="W40" s="85" t="str">
        <f>IF(H40="","",H40/BANKINFO!$B$11)</f>
        <v/>
      </c>
      <c r="X40" s="85" t="str">
        <f>IF(V40="","",V40/BANKINFO!$B$11)</f>
        <v/>
      </c>
      <c r="Y40" s="89" t="str">
        <f>IF(F40="G0","keine",VLOOKUP(E40,Parameter!$A$2:$D$25,VLOOKUP(BANKINFO!$B$8,Parameter!$A$30:$B$35,2,FALSE),FALSE))</f>
        <v xml:space="preserve"> </v>
      </c>
    </row>
    <row r="41" spans="1:25" x14ac:dyDescent="0.2">
      <c r="A41" s="98" t="s">
        <v>87</v>
      </c>
      <c r="B41" s="89"/>
      <c r="C41" s="89"/>
      <c r="D41" s="137"/>
      <c r="E41" s="135" t="s">
        <v>151</v>
      </c>
      <c r="F41" s="89"/>
      <c r="G41" s="90"/>
      <c r="H41" s="90"/>
      <c r="I41" s="90"/>
      <c r="J41" s="90"/>
      <c r="K41" s="90"/>
      <c r="L41" s="90"/>
      <c r="M41" s="90"/>
      <c r="N41" s="90"/>
      <c r="O41" s="90"/>
      <c r="P41" s="90"/>
      <c r="Q41" s="90"/>
      <c r="R41" s="90"/>
      <c r="S41" s="90"/>
      <c r="T41" s="90"/>
      <c r="U41" s="106"/>
      <c r="V41" s="106"/>
      <c r="W41" s="85" t="str">
        <f>IF(H41="","",H41/BANKINFO!$B$11)</f>
        <v/>
      </c>
      <c r="X41" s="85" t="str">
        <f>IF(V41="","",V41/BANKINFO!$B$11)</f>
        <v/>
      </c>
      <c r="Y41" s="89" t="str">
        <f>IF(F41="G0","keine",VLOOKUP(E41,Parameter!$A$2:$D$25,VLOOKUP(BANKINFO!$B$8,Parameter!$A$30:$B$35,2,FALSE),FALSE))</f>
        <v xml:space="preserve"> </v>
      </c>
    </row>
    <row r="42" spans="1:25" x14ac:dyDescent="0.2">
      <c r="A42" s="98" t="s">
        <v>89</v>
      </c>
      <c r="B42" s="89"/>
      <c r="C42" s="89"/>
      <c r="D42" s="137"/>
      <c r="E42" s="135" t="s">
        <v>151</v>
      </c>
      <c r="F42" s="89"/>
      <c r="G42" s="90"/>
      <c r="H42" s="90"/>
      <c r="I42" s="90"/>
      <c r="J42" s="90"/>
      <c r="K42" s="90"/>
      <c r="L42" s="90"/>
      <c r="M42" s="90"/>
      <c r="N42" s="90"/>
      <c r="O42" s="90"/>
      <c r="P42" s="90"/>
      <c r="Q42" s="90"/>
      <c r="R42" s="90"/>
      <c r="S42" s="90"/>
      <c r="T42" s="90"/>
      <c r="U42" s="106"/>
      <c r="V42" s="106"/>
      <c r="W42" s="85" t="str">
        <f>IF(H42="","",H42/BANKINFO!$B$11)</f>
        <v/>
      </c>
      <c r="X42" s="85" t="str">
        <f>IF(V42="","",V42/BANKINFO!$B$11)</f>
        <v/>
      </c>
      <c r="Y42" s="89" t="str">
        <f>IF(F42="G0","keine",VLOOKUP(E42,Parameter!$A$2:$D$25,VLOOKUP(BANKINFO!$B$8,Parameter!$A$30:$B$35,2,FALSE),FALSE))</f>
        <v xml:space="preserve"> </v>
      </c>
    </row>
    <row r="43" spans="1:25" x14ac:dyDescent="0.2">
      <c r="A43" s="98" t="s">
        <v>91</v>
      </c>
      <c r="B43" s="89"/>
      <c r="C43" s="89"/>
      <c r="D43" s="137"/>
      <c r="E43" s="135" t="s">
        <v>151</v>
      </c>
      <c r="F43" s="89"/>
      <c r="G43" s="90"/>
      <c r="H43" s="90"/>
      <c r="I43" s="90"/>
      <c r="J43" s="90"/>
      <c r="K43" s="90"/>
      <c r="L43" s="90"/>
      <c r="M43" s="90"/>
      <c r="N43" s="90"/>
      <c r="O43" s="90"/>
      <c r="P43" s="90"/>
      <c r="Q43" s="90"/>
      <c r="R43" s="90"/>
      <c r="S43" s="90"/>
      <c r="T43" s="90"/>
      <c r="U43" s="106"/>
      <c r="V43" s="106"/>
      <c r="W43" s="85" t="str">
        <f>IF(H43="","",H43/BANKINFO!$B$11)</f>
        <v/>
      </c>
      <c r="X43" s="85" t="str">
        <f>IF(V43="","",V43/BANKINFO!$B$11)</f>
        <v/>
      </c>
      <c r="Y43" s="89" t="str">
        <f>IF(F43="G0","keine",VLOOKUP(E43,Parameter!$A$2:$D$25,VLOOKUP(BANKINFO!$B$8,Parameter!$A$30:$B$35,2,FALSE),FALSE))</f>
        <v xml:space="preserve"> </v>
      </c>
    </row>
    <row r="44" spans="1:25" x14ac:dyDescent="0.2">
      <c r="A44" s="98" t="s">
        <v>93</v>
      </c>
      <c r="B44" s="89"/>
      <c r="C44" s="89"/>
      <c r="D44" s="137"/>
      <c r="E44" s="135" t="s">
        <v>151</v>
      </c>
      <c r="F44" s="89"/>
      <c r="G44" s="90"/>
      <c r="H44" s="90"/>
      <c r="I44" s="90"/>
      <c r="J44" s="90"/>
      <c r="K44" s="90"/>
      <c r="L44" s="90"/>
      <c r="M44" s="90"/>
      <c r="N44" s="90"/>
      <c r="O44" s="90"/>
      <c r="P44" s="90"/>
      <c r="Q44" s="90"/>
      <c r="R44" s="90"/>
      <c r="S44" s="90"/>
      <c r="T44" s="90"/>
      <c r="U44" s="106"/>
      <c r="V44" s="106"/>
      <c r="W44" s="85" t="str">
        <f>IF(H44="","",H44/BANKINFO!$B$11)</f>
        <v/>
      </c>
      <c r="X44" s="85" t="str">
        <f>IF(V44="","",V44/BANKINFO!$B$11)</f>
        <v/>
      </c>
      <c r="Y44" s="89" t="str">
        <f>IF(F44="G0","keine",VLOOKUP(E44,Parameter!$A$2:$D$25,VLOOKUP(BANKINFO!$B$8,Parameter!$A$30:$B$35,2,FALSE),FALSE))</f>
        <v xml:space="preserve"> </v>
      </c>
    </row>
    <row r="45" spans="1:25" x14ac:dyDescent="0.2">
      <c r="A45" s="98" t="s">
        <v>95</v>
      </c>
      <c r="B45" s="89"/>
      <c r="C45" s="89"/>
      <c r="D45" s="137"/>
      <c r="E45" s="135" t="s">
        <v>151</v>
      </c>
      <c r="F45" s="89"/>
      <c r="G45" s="90"/>
      <c r="H45" s="90"/>
      <c r="I45" s="90"/>
      <c r="J45" s="90"/>
      <c r="K45" s="90"/>
      <c r="L45" s="90"/>
      <c r="M45" s="90"/>
      <c r="N45" s="90"/>
      <c r="O45" s="90"/>
      <c r="P45" s="90"/>
      <c r="Q45" s="90"/>
      <c r="R45" s="90"/>
      <c r="S45" s="90"/>
      <c r="T45" s="90"/>
      <c r="U45" s="106"/>
      <c r="V45" s="106"/>
      <c r="W45" s="85" t="str">
        <f>IF(H45="","",H45/BANKINFO!$B$11)</f>
        <v/>
      </c>
      <c r="X45" s="85" t="str">
        <f>IF(V45="","",V45/BANKINFO!$B$11)</f>
        <v/>
      </c>
      <c r="Y45" s="89" t="str">
        <f>IF(F45="G0","keine",VLOOKUP(E45,Parameter!$A$2:$D$25,VLOOKUP(BANKINFO!$B$8,Parameter!$A$30:$B$35,2,FALSE),FALSE))</f>
        <v xml:space="preserve"> </v>
      </c>
    </row>
    <row r="46" spans="1:25" x14ac:dyDescent="0.2">
      <c r="A46" s="98" t="s">
        <v>97</v>
      </c>
      <c r="B46" s="89"/>
      <c r="C46" s="89"/>
      <c r="D46" s="137"/>
      <c r="E46" s="135" t="s">
        <v>151</v>
      </c>
      <c r="F46" s="89"/>
      <c r="G46" s="90"/>
      <c r="H46" s="90"/>
      <c r="I46" s="90"/>
      <c r="J46" s="90"/>
      <c r="K46" s="90"/>
      <c r="L46" s="90"/>
      <c r="M46" s="90"/>
      <c r="N46" s="90"/>
      <c r="O46" s="90"/>
      <c r="P46" s="90"/>
      <c r="Q46" s="90"/>
      <c r="R46" s="90"/>
      <c r="S46" s="90"/>
      <c r="T46" s="90"/>
      <c r="U46" s="106"/>
      <c r="V46" s="106"/>
      <c r="W46" s="85" t="str">
        <f>IF(H46="","",H46/BANKINFO!$B$11)</f>
        <v/>
      </c>
      <c r="X46" s="85" t="str">
        <f>IF(V46="","",V46/BANKINFO!$B$11)</f>
        <v/>
      </c>
      <c r="Y46" s="89" t="str">
        <f>IF(F46="G0","keine",VLOOKUP(E46,Parameter!$A$2:$D$25,VLOOKUP(BANKINFO!$B$8,Parameter!$A$30:$B$35,2,FALSE),FALSE))</f>
        <v xml:space="preserve"> </v>
      </c>
    </row>
    <row r="47" spans="1:25" x14ac:dyDescent="0.2">
      <c r="A47" s="98" t="s">
        <v>99</v>
      </c>
      <c r="B47" s="89"/>
      <c r="C47" s="89"/>
      <c r="D47" s="137"/>
      <c r="E47" s="135" t="s">
        <v>151</v>
      </c>
      <c r="F47" s="89"/>
      <c r="G47" s="90"/>
      <c r="H47" s="90"/>
      <c r="I47" s="90"/>
      <c r="J47" s="90"/>
      <c r="K47" s="90"/>
      <c r="L47" s="90"/>
      <c r="M47" s="90"/>
      <c r="N47" s="90"/>
      <c r="O47" s="90"/>
      <c r="P47" s="90"/>
      <c r="Q47" s="90"/>
      <c r="R47" s="90"/>
      <c r="S47" s="90"/>
      <c r="T47" s="90"/>
      <c r="U47" s="106"/>
      <c r="V47" s="106"/>
      <c r="W47" s="85" t="str">
        <f>IF(H47="","",H47/BANKINFO!$B$11)</f>
        <v/>
      </c>
      <c r="X47" s="85" t="str">
        <f>IF(V47="","",V47/BANKINFO!$B$11)</f>
        <v/>
      </c>
      <c r="Y47" s="89" t="str">
        <f>IF(F47="G0","keine",VLOOKUP(E47,Parameter!$A$2:$D$25,VLOOKUP(BANKINFO!$B$8,Parameter!$A$30:$B$35,2,FALSE),FALSE))</f>
        <v xml:space="preserve"> </v>
      </c>
    </row>
    <row r="48" spans="1:25" x14ac:dyDescent="0.2">
      <c r="A48" s="98" t="s">
        <v>101</v>
      </c>
      <c r="B48" s="89"/>
      <c r="C48" s="89"/>
      <c r="D48" s="137"/>
      <c r="E48" s="135" t="s">
        <v>151</v>
      </c>
      <c r="F48" s="89"/>
      <c r="G48" s="90"/>
      <c r="H48" s="90"/>
      <c r="I48" s="90"/>
      <c r="J48" s="90"/>
      <c r="K48" s="90"/>
      <c r="L48" s="90"/>
      <c r="M48" s="90"/>
      <c r="N48" s="90"/>
      <c r="O48" s="90"/>
      <c r="P48" s="90"/>
      <c r="Q48" s="90"/>
      <c r="R48" s="90"/>
      <c r="S48" s="90"/>
      <c r="T48" s="90"/>
      <c r="U48" s="106"/>
      <c r="V48" s="106"/>
      <c r="W48" s="85" t="str">
        <f>IF(H48="","",H48/BANKINFO!$B$11)</f>
        <v/>
      </c>
      <c r="X48" s="85" t="str">
        <f>IF(V48="","",V48/BANKINFO!$B$11)</f>
        <v/>
      </c>
      <c r="Y48" s="89" t="str">
        <f>IF(F48="G0","keine",VLOOKUP(E48,Parameter!$A$2:$D$25,VLOOKUP(BANKINFO!$B$8,Parameter!$A$30:$B$35,2,FALSE),FALSE))</f>
        <v xml:space="preserve"> </v>
      </c>
    </row>
    <row r="49" spans="1:25" x14ac:dyDescent="0.2">
      <c r="A49" s="98" t="s">
        <v>103</v>
      </c>
      <c r="B49" s="89"/>
      <c r="C49" s="89"/>
      <c r="D49" s="137"/>
      <c r="E49" s="135" t="s">
        <v>151</v>
      </c>
      <c r="F49" s="89"/>
      <c r="G49" s="90"/>
      <c r="H49" s="90"/>
      <c r="I49" s="90"/>
      <c r="J49" s="90"/>
      <c r="K49" s="90"/>
      <c r="L49" s="90"/>
      <c r="M49" s="90"/>
      <c r="N49" s="90"/>
      <c r="O49" s="90"/>
      <c r="P49" s="90"/>
      <c r="Q49" s="90"/>
      <c r="R49" s="90"/>
      <c r="S49" s="90"/>
      <c r="T49" s="90"/>
      <c r="U49" s="106"/>
      <c r="V49" s="106"/>
      <c r="W49" s="85" t="str">
        <f>IF(H49="","",H49/BANKINFO!$B$11)</f>
        <v/>
      </c>
      <c r="X49" s="85" t="str">
        <f>IF(V49="","",V49/BANKINFO!$B$11)</f>
        <v/>
      </c>
      <c r="Y49" s="89" t="str">
        <f>IF(F49="G0","keine",VLOOKUP(E49,Parameter!$A$2:$D$25,VLOOKUP(BANKINFO!$B$8,Parameter!$A$30:$B$35,2,FALSE),FALSE))</f>
        <v xml:space="preserve"> </v>
      </c>
    </row>
    <row r="50" spans="1:25" x14ac:dyDescent="0.2">
      <c r="A50" s="104" t="s">
        <v>105</v>
      </c>
      <c r="B50" s="115"/>
      <c r="C50" s="115"/>
      <c r="D50" s="131"/>
      <c r="E50" s="119" t="s">
        <v>151</v>
      </c>
      <c r="F50" s="132"/>
      <c r="G50" s="116"/>
      <c r="H50" s="116"/>
      <c r="I50" s="116"/>
      <c r="J50" s="116"/>
      <c r="K50" s="116"/>
      <c r="L50" s="116"/>
      <c r="M50" s="116"/>
      <c r="N50" s="116"/>
      <c r="O50" s="116"/>
      <c r="P50" s="116"/>
      <c r="Q50" s="116"/>
      <c r="R50" s="116"/>
      <c r="S50" s="116"/>
      <c r="T50" s="116"/>
      <c r="U50" s="117"/>
      <c r="V50" s="117"/>
      <c r="W50" s="120" t="str">
        <f>IF(H50="","",H50/BANKINFO!$B$11)</f>
        <v/>
      </c>
      <c r="X50" s="120" t="str">
        <f>IF(V50="","",V50/BANKINFO!$B$11)</f>
        <v/>
      </c>
      <c r="Y50" s="115" t="str">
        <f>IF(F50="G0","keine",VLOOKUP(E50,Parameter!$A$2:$D$25,VLOOKUP(BANKINFO!$B$8,Parameter!$A$30:$B$35,2,FALSE),FALSE))</f>
        <v xml:space="preserve"> </v>
      </c>
    </row>
    <row r="51" spans="1:25" x14ac:dyDescent="0.2">
      <c r="B51" s="105"/>
      <c r="C51" s="105"/>
      <c r="D51" s="105"/>
      <c r="E51" s="107"/>
      <c r="F51" s="107"/>
      <c r="G51" s="105"/>
      <c r="H51" s="105"/>
      <c r="I51" s="105"/>
      <c r="J51" s="105"/>
      <c r="K51" s="105"/>
      <c r="L51" s="105"/>
      <c r="M51" s="105"/>
      <c r="N51" s="105"/>
      <c r="O51" s="105"/>
      <c r="P51" s="105"/>
      <c r="Q51" s="105"/>
      <c r="R51" s="105"/>
      <c r="S51" s="105"/>
      <c r="T51" s="105"/>
      <c r="U51" s="105"/>
      <c r="V51" s="105"/>
      <c r="W51" s="105"/>
      <c r="X51" s="105"/>
      <c r="Y51" s="105"/>
    </row>
    <row r="52" spans="1:25" x14ac:dyDescent="0.2">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spans="1:25" x14ac:dyDescent="0.2">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row>
    <row r="54" spans="1:25" x14ac:dyDescent="0.2">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row>
    <row r="55" spans="1:25" x14ac:dyDescent="0.2">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row>
    <row r="56" spans="1:25" x14ac:dyDescent="0.2">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row>
    <row r="57" spans="1:25" x14ac:dyDescent="0.2">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row>
    <row r="58" spans="1:25" x14ac:dyDescent="0.2">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row>
    <row r="59" spans="1:25" x14ac:dyDescent="0.2">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spans="1:25" x14ac:dyDescent="0.2">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row>
    <row r="61" spans="1:25" x14ac:dyDescent="0.2">
      <c r="B61" s="105"/>
      <c r="C61" s="105"/>
      <c r="D61" s="105"/>
      <c r="E61" s="107"/>
      <c r="F61" s="107"/>
      <c r="G61" s="105"/>
      <c r="H61" s="105"/>
      <c r="I61" s="105"/>
      <c r="J61" s="105"/>
      <c r="K61" s="105"/>
      <c r="L61" s="105"/>
      <c r="M61" s="105"/>
      <c r="N61" s="105"/>
      <c r="O61" s="105"/>
      <c r="P61" s="105"/>
      <c r="Q61" s="105"/>
      <c r="R61" s="105"/>
      <c r="S61" s="105"/>
      <c r="T61" s="105"/>
      <c r="U61" s="105"/>
      <c r="V61" s="105"/>
      <c r="W61" s="105"/>
      <c r="X61" s="105"/>
      <c r="Y61" s="105"/>
    </row>
    <row r="62" spans="1:25" x14ac:dyDescent="0.2">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row>
    <row r="63" spans="1:25" x14ac:dyDescent="0.2">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row>
    <row r="64" spans="1:25" x14ac:dyDescent="0.2">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row>
    <row r="65" spans="2:25" x14ac:dyDescent="0.2">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row>
    <row r="66" spans="2:25" x14ac:dyDescent="0.2">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row>
    <row r="67" spans="2:25" x14ac:dyDescent="0.2">
      <c r="B67" s="105"/>
      <c r="C67" s="105"/>
      <c r="D67" s="105"/>
      <c r="E67" s="107"/>
      <c r="F67" s="107"/>
      <c r="G67" s="105"/>
      <c r="H67" s="105"/>
      <c r="I67" s="105"/>
      <c r="J67" s="105"/>
      <c r="K67" s="105"/>
      <c r="L67" s="105"/>
      <c r="M67" s="105"/>
      <c r="N67" s="105"/>
      <c r="O67" s="105"/>
      <c r="P67" s="105"/>
      <c r="Q67" s="105"/>
      <c r="R67" s="105"/>
      <c r="S67" s="105"/>
      <c r="T67" s="105"/>
      <c r="U67" s="105"/>
      <c r="V67" s="105"/>
      <c r="W67" s="105"/>
      <c r="X67" s="105"/>
      <c r="Y67" s="105"/>
    </row>
    <row r="68" spans="2:25" x14ac:dyDescent="0.2">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row>
    <row r="69" spans="2:25" x14ac:dyDescent="0.2">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row>
    <row r="70" spans="2:25" x14ac:dyDescent="0.2">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row>
    <row r="71" spans="2:25" x14ac:dyDescent="0.2">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row>
    <row r="72" spans="2:25" x14ac:dyDescent="0.2">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row>
    <row r="75" spans="2:25" ht="15" x14ac:dyDescent="0.25">
      <c r="E75" s="21"/>
      <c r="F75" s="21"/>
    </row>
    <row r="78" spans="2:25" ht="33" customHeight="1" x14ac:dyDescent="0.2">
      <c r="E78" s="22"/>
      <c r="F78" s="22"/>
    </row>
    <row r="80" spans="2:25" ht="15" x14ac:dyDescent="0.25">
      <c r="E80" s="21"/>
      <c r="F80" s="21"/>
    </row>
    <row r="86" spans="1:23" ht="15" x14ac:dyDescent="0.25">
      <c r="E86" s="21"/>
      <c r="F86" s="21"/>
    </row>
    <row r="89" spans="1:23" x14ac:dyDescent="0.2">
      <c r="A89" s="99"/>
      <c r="B89" s="3"/>
      <c r="C89" s="3"/>
      <c r="D89" s="3"/>
      <c r="E89" s="3"/>
      <c r="F89" s="3"/>
      <c r="G89" s="3"/>
      <c r="H89" s="3"/>
      <c r="Q89" s="3"/>
      <c r="R89" s="3"/>
      <c r="S89" s="3"/>
      <c r="T89" s="3"/>
      <c r="U89" s="3"/>
      <c r="V89" s="3"/>
      <c r="W89" s="3"/>
    </row>
    <row r="90" spans="1:23" x14ac:dyDescent="0.2">
      <c r="A90" s="100"/>
      <c r="B90" s="3"/>
      <c r="C90" s="3"/>
      <c r="D90" s="3"/>
      <c r="E90" s="3"/>
      <c r="F90" s="3"/>
      <c r="G90" s="3"/>
      <c r="H90" s="3"/>
      <c r="Q90" s="3"/>
      <c r="R90" s="3"/>
      <c r="S90" s="3"/>
      <c r="T90" s="3"/>
      <c r="U90" s="3"/>
      <c r="V90" s="3"/>
      <c r="W90" s="3"/>
    </row>
    <row r="91" spans="1:23" ht="15" x14ac:dyDescent="0.25">
      <c r="A91" s="99"/>
      <c r="B91" s="3"/>
      <c r="C91" s="3"/>
      <c r="D91" s="3"/>
      <c r="E91" s="24"/>
      <c r="F91" s="24"/>
      <c r="G91" s="3"/>
      <c r="H91" s="3"/>
      <c r="Q91" s="3"/>
      <c r="R91" s="3"/>
      <c r="S91" s="3"/>
      <c r="T91" s="3"/>
      <c r="U91" s="3"/>
      <c r="V91" s="3"/>
      <c r="W91" s="3"/>
    </row>
    <row r="92" spans="1:23" x14ac:dyDescent="0.2">
      <c r="A92" s="99"/>
      <c r="B92" s="3"/>
      <c r="C92" s="3"/>
      <c r="D92" s="3"/>
      <c r="E92" s="3"/>
      <c r="F92" s="3"/>
      <c r="G92" s="3"/>
      <c r="H92" s="3"/>
      <c r="Q92" s="3"/>
      <c r="R92" s="3"/>
      <c r="S92" s="3"/>
      <c r="T92" s="3"/>
      <c r="U92" s="3"/>
      <c r="V92" s="3"/>
      <c r="W92" s="3"/>
    </row>
    <row r="93" spans="1:23" x14ac:dyDescent="0.2">
      <c r="A93" s="99"/>
      <c r="B93" s="3"/>
      <c r="C93" s="3"/>
      <c r="D93" s="3"/>
      <c r="G93" s="3"/>
      <c r="H93" s="3"/>
      <c r="Q93" s="3"/>
      <c r="R93" s="3"/>
      <c r="S93" s="3"/>
      <c r="T93" s="3"/>
      <c r="U93" s="3"/>
      <c r="V93" s="3"/>
      <c r="W93" s="3"/>
    </row>
    <row r="94" spans="1:23" x14ac:dyDescent="0.2">
      <c r="A94" s="101"/>
      <c r="B94" s="31"/>
      <c r="C94" s="31"/>
      <c r="D94" s="31"/>
      <c r="E94" s="31"/>
      <c r="F94" s="36"/>
      <c r="G94" s="31"/>
      <c r="H94" s="31"/>
      <c r="Q94" s="31"/>
      <c r="R94" s="31"/>
      <c r="S94" s="31"/>
      <c r="T94" s="31"/>
      <c r="U94" s="31"/>
      <c r="V94" s="36"/>
      <c r="W94" s="31"/>
    </row>
    <row r="95" spans="1:23" x14ac:dyDescent="0.2">
      <c r="A95" s="102"/>
      <c r="B95" s="25"/>
      <c r="C95" s="25"/>
      <c r="D95" s="25"/>
      <c r="E95" s="25"/>
      <c r="F95" s="25"/>
      <c r="G95" s="25"/>
      <c r="H95" s="25"/>
      <c r="Q95" s="25"/>
      <c r="R95" s="25"/>
      <c r="S95" s="25"/>
      <c r="T95" s="25"/>
      <c r="U95" s="25"/>
      <c r="V95" s="25"/>
      <c r="W95" s="25"/>
    </row>
    <row r="96" spans="1:23" x14ac:dyDescent="0.2">
      <c r="A96" s="102"/>
      <c r="B96" s="25"/>
      <c r="C96" s="25"/>
      <c r="D96" s="25"/>
      <c r="E96" s="25"/>
      <c r="F96" s="25"/>
      <c r="G96" s="25"/>
      <c r="H96" s="25"/>
      <c r="Q96" s="25"/>
      <c r="R96" s="25"/>
      <c r="S96" s="25"/>
      <c r="T96" s="25"/>
      <c r="U96" s="25"/>
      <c r="V96" s="25"/>
      <c r="W96" s="25"/>
    </row>
    <row r="97" spans="1:23" x14ac:dyDescent="0.2">
      <c r="A97" s="102"/>
      <c r="B97" s="26"/>
      <c r="C97" s="26"/>
      <c r="D97" s="26"/>
      <c r="E97" s="26"/>
      <c r="F97" s="26"/>
      <c r="G97" s="26"/>
      <c r="H97" s="26"/>
      <c r="Q97" s="26"/>
      <c r="R97" s="26"/>
      <c r="S97" s="26"/>
      <c r="T97" s="26"/>
      <c r="U97" s="26"/>
      <c r="V97" s="26"/>
      <c r="W97" s="26"/>
    </row>
    <row r="98" spans="1:23" x14ac:dyDescent="0.2">
      <c r="A98" s="103"/>
      <c r="B98" s="28"/>
      <c r="C98" s="28"/>
      <c r="D98" s="28"/>
      <c r="E98" s="27"/>
      <c r="F98" s="27"/>
      <c r="G98" s="27"/>
      <c r="H98" s="27"/>
      <c r="Q98" s="27"/>
      <c r="R98" s="27"/>
      <c r="S98" s="27"/>
      <c r="T98" s="27"/>
      <c r="U98" s="27"/>
      <c r="V98" s="27"/>
      <c r="W98" s="27"/>
    </row>
    <row r="99" spans="1:23" x14ac:dyDescent="0.2">
      <c r="A99" s="29"/>
      <c r="B99" s="29"/>
      <c r="C99" s="29"/>
      <c r="D99" s="29"/>
      <c r="E99" s="29"/>
      <c r="F99" s="29"/>
      <c r="G99" s="30"/>
      <c r="H99" s="30"/>
      <c r="Q99" s="30"/>
      <c r="R99" s="30"/>
      <c r="S99" s="30"/>
      <c r="T99" s="30"/>
      <c r="U99" s="29"/>
      <c r="V99" s="29"/>
      <c r="W99" s="29"/>
    </row>
    <row r="100" spans="1:23" x14ac:dyDescent="0.2">
      <c r="A100" s="29"/>
      <c r="B100" s="29"/>
      <c r="C100" s="29"/>
      <c r="D100" s="29"/>
      <c r="E100" s="29"/>
      <c r="F100" s="29"/>
      <c r="G100" s="30"/>
      <c r="H100" s="30"/>
      <c r="Q100" s="30"/>
      <c r="R100" s="30"/>
      <c r="S100" s="30"/>
      <c r="T100" s="30"/>
      <c r="U100" s="29"/>
      <c r="V100" s="29"/>
      <c r="W100" s="29"/>
    </row>
    <row r="101" spans="1:23" x14ac:dyDescent="0.2">
      <c r="A101" s="29"/>
      <c r="B101" s="29"/>
      <c r="C101" s="29"/>
      <c r="D101" s="29"/>
      <c r="E101" s="29"/>
      <c r="F101" s="29"/>
      <c r="G101" s="30"/>
      <c r="H101" s="30"/>
      <c r="Q101" s="30"/>
      <c r="R101" s="30"/>
      <c r="S101" s="30"/>
      <c r="T101" s="30"/>
      <c r="U101" s="29"/>
      <c r="V101" s="29"/>
      <c r="W101" s="29"/>
    </row>
    <row r="102" spans="1:23" x14ac:dyDescent="0.2">
      <c r="A102" s="29"/>
      <c r="B102" s="29"/>
      <c r="C102" s="29"/>
      <c r="D102" s="29"/>
      <c r="E102" s="29"/>
      <c r="F102" s="29"/>
      <c r="G102" s="30"/>
      <c r="H102" s="30"/>
      <c r="Q102" s="30"/>
      <c r="R102" s="30"/>
      <c r="S102" s="30"/>
      <c r="T102" s="30"/>
      <c r="U102" s="29"/>
      <c r="V102" s="29"/>
      <c r="W102" s="29"/>
    </row>
    <row r="103" spans="1:23" x14ac:dyDescent="0.2">
      <c r="A103" s="29"/>
      <c r="B103" s="29"/>
      <c r="C103" s="29"/>
      <c r="D103" s="29"/>
      <c r="E103" s="29"/>
      <c r="F103" s="29"/>
      <c r="G103" s="30"/>
      <c r="H103" s="30"/>
      <c r="Q103" s="30"/>
      <c r="R103" s="30"/>
      <c r="S103" s="30"/>
      <c r="T103" s="30"/>
      <c r="U103" s="29"/>
      <c r="V103" s="29"/>
      <c r="W103" s="29"/>
    </row>
    <row r="104" spans="1:23" x14ac:dyDescent="0.2">
      <c r="A104" s="29"/>
      <c r="B104" s="29"/>
      <c r="C104" s="29"/>
      <c r="D104" s="29"/>
      <c r="E104" s="29"/>
      <c r="F104" s="29"/>
      <c r="G104" s="29"/>
      <c r="H104" s="29"/>
      <c r="Q104" s="29"/>
      <c r="R104" s="29"/>
      <c r="S104" s="29"/>
      <c r="T104" s="29"/>
      <c r="U104" s="29"/>
      <c r="V104" s="29"/>
      <c r="W104" s="29"/>
    </row>
    <row r="105" spans="1:23" x14ac:dyDescent="0.2">
      <c r="A105" s="29"/>
      <c r="B105" s="29"/>
      <c r="C105" s="29"/>
      <c r="D105" s="29"/>
      <c r="E105" s="29"/>
      <c r="F105" s="29"/>
      <c r="G105" s="29"/>
      <c r="H105" s="29"/>
      <c r="Q105" s="29"/>
      <c r="R105" s="29"/>
      <c r="S105" s="29"/>
      <c r="T105" s="29"/>
      <c r="U105" s="29"/>
      <c r="V105" s="29"/>
      <c r="W105" s="29"/>
    </row>
    <row r="106" spans="1:23" x14ac:dyDescent="0.2">
      <c r="A106" s="29"/>
      <c r="B106" s="29"/>
      <c r="C106" s="29"/>
      <c r="D106" s="29"/>
      <c r="E106" s="29"/>
      <c r="F106" s="29"/>
      <c r="G106" s="29"/>
      <c r="H106" s="29"/>
      <c r="Q106" s="29"/>
      <c r="R106" s="29"/>
      <c r="S106" s="29"/>
      <c r="T106" s="29"/>
      <c r="U106" s="29"/>
      <c r="V106" s="29"/>
      <c r="W106" s="29"/>
    </row>
    <row r="107" spans="1:23" x14ac:dyDescent="0.2">
      <c r="A107" s="29"/>
      <c r="B107" s="29"/>
      <c r="C107" s="29"/>
      <c r="D107" s="29"/>
      <c r="E107" s="29"/>
      <c r="F107" s="29"/>
      <c r="G107" s="29"/>
      <c r="H107" s="29"/>
      <c r="Q107" s="29"/>
      <c r="R107" s="29"/>
      <c r="S107" s="29"/>
      <c r="T107" s="29"/>
      <c r="U107" s="29"/>
      <c r="V107" s="29"/>
      <c r="W107" s="29"/>
    </row>
    <row r="108" spans="1:23" x14ac:dyDescent="0.2">
      <c r="A108" s="29"/>
      <c r="B108" s="29"/>
      <c r="C108" s="29"/>
      <c r="D108" s="29"/>
      <c r="E108" s="29"/>
      <c r="F108" s="29"/>
      <c r="G108" s="29"/>
      <c r="H108" s="29"/>
      <c r="Q108" s="29"/>
      <c r="R108" s="29"/>
      <c r="S108" s="29"/>
      <c r="T108" s="29"/>
      <c r="U108" s="29"/>
      <c r="V108" s="29"/>
      <c r="W108" s="29"/>
    </row>
    <row r="109" spans="1:23" x14ac:dyDescent="0.2">
      <c r="A109" s="29"/>
      <c r="B109" s="29"/>
      <c r="C109" s="29"/>
      <c r="D109" s="29"/>
      <c r="E109" s="29"/>
      <c r="F109" s="29"/>
      <c r="G109" s="29"/>
      <c r="H109" s="29"/>
      <c r="Q109" s="29"/>
      <c r="R109" s="29"/>
      <c r="S109" s="29"/>
      <c r="T109" s="29"/>
      <c r="U109" s="29"/>
      <c r="V109" s="29"/>
      <c r="W109" s="29"/>
    </row>
    <row r="110" spans="1:23" x14ac:dyDescent="0.2">
      <c r="A110" s="29"/>
      <c r="B110" s="29"/>
      <c r="C110" s="29"/>
      <c r="D110" s="29"/>
      <c r="E110" s="29"/>
      <c r="F110" s="29"/>
      <c r="G110" s="29"/>
      <c r="H110" s="29"/>
      <c r="Q110" s="29"/>
      <c r="R110" s="29"/>
      <c r="S110" s="29"/>
      <c r="T110" s="29"/>
      <c r="U110" s="29"/>
      <c r="V110" s="29"/>
      <c r="W110" s="29"/>
    </row>
    <row r="111" spans="1:23" x14ac:dyDescent="0.2">
      <c r="A111" s="29"/>
      <c r="B111" s="29"/>
      <c r="C111" s="29"/>
      <c r="D111" s="29"/>
      <c r="E111" s="29"/>
      <c r="F111" s="29"/>
      <c r="G111" s="29"/>
      <c r="H111" s="29"/>
      <c r="Q111" s="29"/>
      <c r="R111" s="29"/>
      <c r="S111" s="29"/>
      <c r="T111" s="29"/>
      <c r="U111" s="29"/>
      <c r="V111" s="29"/>
      <c r="W111" s="29"/>
    </row>
    <row r="112" spans="1:23" x14ac:dyDescent="0.2">
      <c r="A112" s="29"/>
      <c r="B112" s="29"/>
      <c r="C112" s="29"/>
      <c r="D112" s="29"/>
      <c r="E112" s="29"/>
      <c r="F112" s="29"/>
      <c r="G112" s="29"/>
      <c r="H112" s="29"/>
      <c r="Q112" s="29"/>
      <c r="R112" s="29"/>
      <c r="S112" s="29"/>
      <c r="T112" s="29"/>
      <c r="U112" s="29"/>
      <c r="V112" s="29"/>
      <c r="W112" s="29"/>
    </row>
    <row r="113" spans="1:23" x14ac:dyDescent="0.2">
      <c r="A113" s="29"/>
      <c r="B113" s="29"/>
      <c r="C113" s="29"/>
      <c r="D113" s="29"/>
      <c r="E113" s="29"/>
      <c r="F113" s="29"/>
      <c r="G113" s="29"/>
      <c r="H113" s="29"/>
      <c r="Q113" s="29"/>
      <c r="R113" s="29"/>
      <c r="S113" s="29"/>
      <c r="T113" s="29"/>
      <c r="U113" s="29"/>
      <c r="V113" s="29"/>
      <c r="W113" s="29"/>
    </row>
    <row r="114" spans="1:23" x14ac:dyDescent="0.2">
      <c r="A114" s="29"/>
      <c r="B114" s="29"/>
      <c r="C114" s="29"/>
      <c r="D114" s="29"/>
      <c r="E114" s="29"/>
      <c r="F114" s="29"/>
      <c r="G114" s="29"/>
      <c r="H114" s="29"/>
      <c r="Q114" s="29"/>
      <c r="R114" s="29"/>
      <c r="S114" s="29"/>
      <c r="T114" s="29"/>
      <c r="U114" s="29"/>
      <c r="V114" s="29"/>
      <c r="W114" s="29"/>
    </row>
    <row r="115" spans="1:23" x14ac:dyDescent="0.2">
      <c r="A115" s="29"/>
      <c r="B115" s="29"/>
      <c r="C115" s="29"/>
      <c r="D115" s="29"/>
      <c r="E115" s="29"/>
      <c r="F115" s="29"/>
      <c r="G115" s="29"/>
      <c r="H115" s="29"/>
      <c r="Q115" s="29"/>
      <c r="R115" s="29"/>
      <c r="S115" s="29"/>
      <c r="T115" s="29"/>
      <c r="U115" s="29"/>
      <c r="V115" s="29"/>
      <c r="W115" s="29"/>
    </row>
    <row r="116" spans="1:23" x14ac:dyDescent="0.2">
      <c r="A116" s="29"/>
      <c r="B116" s="29"/>
      <c r="C116" s="29"/>
      <c r="D116" s="29"/>
      <c r="E116" s="29"/>
      <c r="F116" s="29"/>
      <c r="G116" s="29"/>
      <c r="H116" s="29"/>
      <c r="Q116" s="29"/>
      <c r="R116" s="29"/>
      <c r="S116" s="29"/>
      <c r="T116" s="29"/>
      <c r="U116" s="29"/>
      <c r="V116" s="29"/>
      <c r="W116" s="29"/>
    </row>
    <row r="117" spans="1:23" x14ac:dyDescent="0.2">
      <c r="A117" s="29"/>
      <c r="B117" s="29"/>
      <c r="C117" s="29"/>
      <c r="D117" s="29"/>
      <c r="E117" s="29"/>
      <c r="F117" s="29"/>
      <c r="G117" s="29"/>
      <c r="H117" s="29"/>
      <c r="Q117" s="29"/>
      <c r="R117" s="29"/>
      <c r="S117" s="29"/>
      <c r="T117" s="29"/>
      <c r="U117" s="29"/>
      <c r="V117" s="29"/>
      <c r="W117" s="29"/>
    </row>
    <row r="118" spans="1:23" x14ac:dyDescent="0.2">
      <c r="A118" s="29"/>
      <c r="B118" s="29"/>
      <c r="C118" s="29"/>
      <c r="D118" s="29"/>
      <c r="E118" s="29"/>
      <c r="F118" s="29"/>
      <c r="G118" s="29"/>
      <c r="H118" s="29"/>
      <c r="Q118" s="29"/>
      <c r="R118" s="29"/>
      <c r="S118" s="29"/>
      <c r="T118" s="29"/>
      <c r="U118" s="29"/>
      <c r="V118" s="29"/>
      <c r="W118" s="29"/>
    </row>
    <row r="119" spans="1:23" x14ac:dyDescent="0.2">
      <c r="A119" s="29"/>
      <c r="B119" s="29"/>
      <c r="C119" s="29"/>
      <c r="D119" s="29"/>
      <c r="E119" s="29"/>
      <c r="F119" s="29"/>
      <c r="G119" s="29"/>
      <c r="H119" s="29"/>
      <c r="Q119" s="29"/>
      <c r="R119" s="29"/>
      <c r="S119" s="29"/>
      <c r="T119" s="29"/>
      <c r="U119" s="29"/>
      <c r="V119" s="29"/>
      <c r="W119" s="29"/>
    </row>
    <row r="120" spans="1:23" x14ac:dyDescent="0.2">
      <c r="A120" s="29"/>
      <c r="B120" s="29"/>
      <c r="C120" s="29"/>
      <c r="D120" s="29"/>
      <c r="E120" s="29"/>
      <c r="F120" s="29"/>
      <c r="G120" s="29"/>
      <c r="H120" s="29"/>
      <c r="Q120" s="29"/>
      <c r="R120" s="29"/>
      <c r="S120" s="29"/>
      <c r="T120" s="29"/>
      <c r="U120" s="29"/>
      <c r="V120" s="29"/>
      <c r="W120" s="29"/>
    </row>
    <row r="121" spans="1:23" x14ac:dyDescent="0.2">
      <c r="A121" s="29"/>
      <c r="B121" s="29"/>
      <c r="C121" s="29"/>
      <c r="D121" s="29"/>
      <c r="E121" s="29"/>
      <c r="F121" s="29"/>
      <c r="G121" s="29"/>
      <c r="H121" s="29"/>
      <c r="Q121" s="29"/>
      <c r="R121" s="29"/>
      <c r="S121" s="29"/>
      <c r="T121" s="29"/>
      <c r="U121" s="29"/>
      <c r="V121" s="29"/>
      <c r="W121" s="29"/>
    </row>
    <row r="122" spans="1:23" x14ac:dyDescent="0.2">
      <c r="A122" s="29"/>
      <c r="B122" s="29"/>
      <c r="C122" s="29"/>
      <c r="D122" s="29"/>
      <c r="E122" s="29"/>
      <c r="F122" s="29"/>
      <c r="G122" s="29"/>
      <c r="H122" s="29"/>
      <c r="Q122" s="29"/>
      <c r="R122" s="29"/>
      <c r="S122" s="29"/>
      <c r="T122" s="29"/>
      <c r="U122" s="29"/>
      <c r="V122" s="29"/>
      <c r="W122" s="29"/>
    </row>
    <row r="123" spans="1:23" x14ac:dyDescent="0.2">
      <c r="A123" s="29"/>
      <c r="B123" s="29"/>
      <c r="C123" s="29"/>
      <c r="D123" s="29"/>
      <c r="E123" s="29"/>
      <c r="F123" s="29"/>
      <c r="G123" s="29"/>
      <c r="H123" s="29"/>
      <c r="Q123" s="29"/>
      <c r="R123" s="29"/>
      <c r="S123" s="29"/>
      <c r="T123" s="29"/>
      <c r="U123" s="29"/>
      <c r="V123" s="29"/>
      <c r="W123" s="29"/>
    </row>
    <row r="124" spans="1:23" x14ac:dyDescent="0.2">
      <c r="A124" s="29"/>
      <c r="B124" s="29"/>
      <c r="C124" s="29"/>
      <c r="D124" s="29"/>
      <c r="E124" s="29"/>
      <c r="F124" s="29"/>
      <c r="G124" s="29"/>
      <c r="H124" s="29"/>
      <c r="Q124" s="29"/>
      <c r="R124" s="29"/>
      <c r="S124" s="29"/>
      <c r="T124" s="29"/>
      <c r="U124" s="29"/>
      <c r="V124" s="29"/>
      <c r="W124" s="29"/>
    </row>
    <row r="125" spans="1:23" x14ac:dyDescent="0.2">
      <c r="A125" s="29"/>
      <c r="B125" s="29"/>
      <c r="C125" s="29"/>
      <c r="D125" s="29"/>
      <c r="E125" s="29"/>
      <c r="F125" s="29"/>
      <c r="G125" s="29"/>
      <c r="H125" s="29"/>
      <c r="Q125" s="29"/>
      <c r="R125" s="29"/>
      <c r="S125" s="29"/>
      <c r="T125" s="29"/>
      <c r="U125" s="29"/>
      <c r="V125" s="29"/>
      <c r="W125" s="29"/>
    </row>
    <row r="126" spans="1:23" x14ac:dyDescent="0.2">
      <c r="A126" s="29"/>
      <c r="B126" s="29"/>
      <c r="C126" s="29"/>
      <c r="D126" s="29"/>
      <c r="E126" s="29"/>
      <c r="F126" s="29"/>
      <c r="G126" s="29"/>
      <c r="H126" s="29"/>
      <c r="Q126" s="29"/>
      <c r="R126" s="29"/>
      <c r="S126" s="29"/>
      <c r="T126" s="29"/>
      <c r="U126" s="29"/>
      <c r="V126" s="29"/>
      <c r="W126" s="29"/>
    </row>
    <row r="127" spans="1:23" x14ac:dyDescent="0.2">
      <c r="A127" s="29"/>
      <c r="B127" s="29"/>
      <c r="C127" s="29"/>
      <c r="D127" s="29"/>
      <c r="E127" s="29"/>
      <c r="F127" s="29"/>
      <c r="G127" s="29"/>
      <c r="H127" s="29"/>
      <c r="Q127" s="29"/>
      <c r="R127" s="29"/>
      <c r="S127" s="29"/>
      <c r="T127" s="29"/>
      <c r="U127" s="29"/>
      <c r="V127" s="29"/>
      <c r="W127" s="29"/>
    </row>
    <row r="128" spans="1:23" x14ac:dyDescent="0.2">
      <c r="A128" s="29"/>
      <c r="B128" s="29"/>
      <c r="C128" s="29"/>
      <c r="D128" s="29"/>
      <c r="E128" s="29"/>
      <c r="F128" s="29"/>
      <c r="G128" s="29"/>
      <c r="H128" s="29"/>
      <c r="Q128" s="29"/>
      <c r="R128" s="29"/>
      <c r="S128" s="29"/>
      <c r="T128" s="29"/>
      <c r="U128" s="29"/>
      <c r="V128" s="29"/>
      <c r="W128" s="29"/>
    </row>
    <row r="129" spans="1:23" x14ac:dyDescent="0.2">
      <c r="A129" s="29"/>
      <c r="B129" s="29"/>
      <c r="C129" s="29"/>
      <c r="D129" s="29"/>
      <c r="E129" s="29"/>
      <c r="F129" s="29"/>
      <c r="G129" s="29"/>
      <c r="H129" s="29"/>
      <c r="Q129" s="29"/>
      <c r="R129" s="29"/>
      <c r="S129" s="29"/>
      <c r="T129" s="29"/>
      <c r="U129" s="29"/>
      <c r="V129" s="29"/>
      <c r="W129" s="29"/>
    </row>
    <row r="130" spans="1:23" x14ac:dyDescent="0.2">
      <c r="A130" s="29"/>
      <c r="B130" s="29"/>
      <c r="C130" s="29"/>
      <c r="D130" s="29"/>
      <c r="E130" s="29"/>
      <c r="F130" s="29"/>
      <c r="G130" s="29"/>
      <c r="H130" s="29"/>
      <c r="Q130" s="29"/>
      <c r="R130" s="29"/>
      <c r="S130" s="29"/>
      <c r="T130" s="29"/>
      <c r="U130" s="29"/>
      <c r="V130" s="29"/>
      <c r="W130" s="29"/>
    </row>
    <row r="131" spans="1:23" x14ac:dyDescent="0.2">
      <c r="A131" s="29"/>
      <c r="B131" s="29"/>
      <c r="C131" s="29"/>
      <c r="D131" s="29"/>
      <c r="E131" s="29"/>
      <c r="F131" s="29"/>
      <c r="G131" s="29"/>
      <c r="H131" s="29"/>
      <c r="Q131" s="29"/>
      <c r="R131" s="29"/>
      <c r="S131" s="29"/>
      <c r="T131" s="29"/>
      <c r="U131" s="29"/>
      <c r="V131" s="29"/>
      <c r="W131" s="29"/>
    </row>
    <row r="132" spans="1:23" x14ac:dyDescent="0.2">
      <c r="A132" s="29"/>
      <c r="B132" s="29"/>
      <c r="C132" s="29"/>
      <c r="D132" s="29"/>
      <c r="E132" s="29"/>
      <c r="F132" s="29"/>
      <c r="G132" s="29"/>
      <c r="H132" s="29"/>
      <c r="Q132" s="29"/>
      <c r="R132" s="29"/>
      <c r="S132" s="29"/>
      <c r="T132" s="29"/>
      <c r="U132" s="29"/>
      <c r="V132" s="29"/>
      <c r="W132" s="29"/>
    </row>
    <row r="133" spans="1:23" x14ac:dyDescent="0.2">
      <c r="A133" s="29"/>
      <c r="B133" s="29"/>
      <c r="C133" s="29"/>
      <c r="D133" s="29"/>
      <c r="E133" s="29"/>
      <c r="F133" s="29"/>
      <c r="G133" s="29"/>
      <c r="H133" s="29"/>
      <c r="Q133" s="29"/>
      <c r="R133" s="29"/>
      <c r="S133" s="29"/>
      <c r="T133" s="29"/>
      <c r="U133" s="29"/>
      <c r="V133" s="29"/>
      <c r="W133" s="29"/>
    </row>
    <row r="134" spans="1:23" x14ac:dyDescent="0.2">
      <c r="A134" s="29"/>
      <c r="B134" s="29"/>
      <c r="C134" s="29"/>
      <c r="D134" s="29"/>
      <c r="E134" s="29"/>
      <c r="F134" s="29"/>
      <c r="G134" s="29"/>
      <c r="H134" s="29"/>
      <c r="Q134" s="29"/>
      <c r="R134" s="29"/>
      <c r="S134" s="29"/>
      <c r="T134" s="29"/>
      <c r="U134" s="29"/>
      <c r="V134" s="29"/>
      <c r="W134" s="29"/>
    </row>
    <row r="135" spans="1:23" x14ac:dyDescent="0.2">
      <c r="A135" s="29"/>
      <c r="B135" s="29"/>
      <c r="C135" s="29"/>
      <c r="D135" s="29"/>
      <c r="E135" s="29"/>
      <c r="F135" s="29"/>
      <c r="G135" s="29"/>
      <c r="H135" s="29"/>
      <c r="Q135" s="29"/>
      <c r="R135" s="29"/>
      <c r="S135" s="29"/>
      <c r="T135" s="29"/>
      <c r="U135" s="29"/>
      <c r="V135" s="29"/>
      <c r="W135" s="29"/>
    </row>
    <row r="136" spans="1:23" x14ac:dyDescent="0.2">
      <c r="A136" s="29"/>
      <c r="B136" s="29"/>
      <c r="C136" s="29"/>
      <c r="D136" s="29"/>
      <c r="E136" s="29"/>
      <c r="F136" s="29"/>
      <c r="G136" s="29"/>
      <c r="H136" s="29"/>
      <c r="Q136" s="29"/>
      <c r="R136" s="29"/>
      <c r="S136" s="29"/>
      <c r="T136" s="29"/>
      <c r="U136" s="29"/>
      <c r="V136" s="29"/>
      <c r="W136" s="29"/>
    </row>
    <row r="137" spans="1:23" x14ac:dyDescent="0.2">
      <c r="A137" s="29"/>
      <c r="B137" s="29"/>
      <c r="C137" s="29"/>
      <c r="D137" s="29"/>
      <c r="E137" s="29"/>
      <c r="F137" s="29"/>
      <c r="G137" s="29"/>
      <c r="H137" s="29"/>
      <c r="Q137" s="29"/>
      <c r="R137" s="29"/>
      <c r="S137" s="29"/>
      <c r="T137" s="29"/>
      <c r="U137" s="29"/>
      <c r="V137" s="29"/>
      <c r="W137" s="29"/>
    </row>
    <row r="138" spans="1:23" x14ac:dyDescent="0.2">
      <c r="A138" s="29"/>
      <c r="B138" s="29"/>
      <c r="C138" s="29"/>
      <c r="D138" s="29"/>
      <c r="E138" s="29"/>
      <c r="F138" s="29"/>
      <c r="G138" s="29"/>
      <c r="H138" s="29"/>
      <c r="Q138" s="29"/>
      <c r="R138" s="29"/>
      <c r="S138" s="29"/>
      <c r="T138" s="29"/>
      <c r="U138" s="29"/>
      <c r="V138" s="29"/>
      <c r="W138" s="29"/>
    </row>
    <row r="139" spans="1:23" x14ac:dyDescent="0.2">
      <c r="A139" s="29"/>
      <c r="B139" s="29"/>
      <c r="C139" s="29"/>
      <c r="D139" s="29"/>
      <c r="E139" s="29"/>
      <c r="F139" s="29"/>
      <c r="G139" s="29"/>
      <c r="H139" s="29"/>
      <c r="Q139" s="29"/>
      <c r="R139" s="29"/>
      <c r="S139" s="29"/>
      <c r="T139" s="29"/>
      <c r="U139" s="29"/>
      <c r="V139" s="29"/>
      <c r="W139" s="29"/>
    </row>
    <row r="140" spans="1:23" x14ac:dyDescent="0.2">
      <c r="A140" s="29"/>
      <c r="B140" s="29"/>
      <c r="C140" s="29"/>
      <c r="D140" s="29"/>
      <c r="E140" s="29"/>
      <c r="F140" s="29"/>
      <c r="G140" s="29"/>
      <c r="H140" s="29"/>
      <c r="Q140" s="29"/>
      <c r="R140" s="29"/>
      <c r="S140" s="29"/>
      <c r="T140" s="29"/>
      <c r="U140" s="29"/>
      <c r="V140" s="29"/>
      <c r="W140" s="29"/>
    </row>
    <row r="141" spans="1:23" x14ac:dyDescent="0.2">
      <c r="A141" s="29"/>
      <c r="B141" s="29"/>
      <c r="C141" s="29"/>
      <c r="D141" s="29"/>
      <c r="E141" s="29"/>
      <c r="F141" s="29"/>
      <c r="G141" s="29"/>
      <c r="H141" s="29"/>
      <c r="Q141" s="29"/>
      <c r="R141" s="29"/>
      <c r="S141" s="29"/>
      <c r="T141" s="29"/>
      <c r="U141" s="29"/>
      <c r="V141" s="29"/>
      <c r="W141" s="29"/>
    </row>
    <row r="142" spans="1:23" x14ac:dyDescent="0.2">
      <c r="A142" s="29"/>
      <c r="B142" s="29"/>
      <c r="C142" s="29"/>
      <c r="D142" s="29"/>
      <c r="E142" s="29"/>
      <c r="F142" s="29"/>
      <c r="G142" s="29"/>
      <c r="H142" s="29"/>
      <c r="Q142" s="29"/>
      <c r="R142" s="29"/>
      <c r="S142" s="29"/>
      <c r="T142" s="29"/>
      <c r="U142" s="29"/>
      <c r="V142" s="29"/>
      <c r="W142" s="29"/>
    </row>
    <row r="143" spans="1:23" x14ac:dyDescent="0.2">
      <c r="A143" s="29"/>
      <c r="B143" s="29"/>
      <c r="C143" s="29"/>
      <c r="D143" s="29"/>
      <c r="E143" s="29"/>
      <c r="F143" s="29"/>
      <c r="G143" s="29"/>
      <c r="H143" s="29"/>
      <c r="Q143" s="29"/>
      <c r="R143" s="29"/>
      <c r="S143" s="29"/>
      <c r="T143" s="29"/>
      <c r="U143" s="29"/>
      <c r="V143" s="29"/>
      <c r="W143" s="29"/>
    </row>
    <row r="144" spans="1:23" x14ac:dyDescent="0.2">
      <c r="A144" s="29"/>
      <c r="B144" s="29"/>
      <c r="C144" s="29"/>
      <c r="D144" s="29"/>
      <c r="E144" s="29"/>
      <c r="F144" s="29"/>
      <c r="G144" s="29"/>
      <c r="H144" s="29"/>
      <c r="Q144" s="29"/>
      <c r="R144" s="29"/>
      <c r="S144" s="29"/>
      <c r="T144" s="29"/>
      <c r="U144" s="29"/>
      <c r="V144" s="29"/>
      <c r="W144" s="29"/>
    </row>
    <row r="145" spans="1:23" x14ac:dyDescent="0.2">
      <c r="A145" s="29"/>
      <c r="B145" s="29"/>
      <c r="C145" s="29"/>
      <c r="D145" s="29"/>
      <c r="E145" s="29"/>
      <c r="F145" s="29"/>
      <c r="G145" s="29"/>
      <c r="H145" s="29"/>
      <c r="Q145" s="29"/>
      <c r="R145" s="29"/>
      <c r="S145" s="29"/>
      <c r="T145" s="29"/>
      <c r="U145" s="29"/>
      <c r="V145" s="29"/>
      <c r="W145" s="29"/>
    </row>
    <row r="146" spans="1:23" x14ac:dyDescent="0.2">
      <c r="A146" s="29"/>
      <c r="B146" s="29"/>
      <c r="C146" s="29"/>
      <c r="D146" s="29"/>
      <c r="E146" s="29"/>
      <c r="F146" s="29"/>
      <c r="G146" s="29"/>
      <c r="H146" s="29"/>
      <c r="Q146" s="29"/>
      <c r="R146" s="29"/>
      <c r="S146" s="29"/>
      <c r="T146" s="29"/>
      <c r="U146" s="29"/>
      <c r="V146" s="29"/>
      <c r="W146" s="29"/>
    </row>
    <row r="147" spans="1:23" x14ac:dyDescent="0.2">
      <c r="A147" s="99"/>
      <c r="B147" s="3"/>
      <c r="C147" s="3"/>
      <c r="D147" s="3"/>
      <c r="E147" s="3"/>
      <c r="F147" s="3"/>
      <c r="G147" s="3"/>
      <c r="H147" s="3"/>
      <c r="Q147" s="3"/>
      <c r="R147" s="3"/>
      <c r="S147" s="3"/>
      <c r="T147" s="3"/>
      <c r="U147" s="3"/>
      <c r="V147" s="3"/>
      <c r="W147" s="3"/>
    </row>
    <row r="148" spans="1:23" x14ac:dyDescent="0.2">
      <c r="A148" s="99"/>
      <c r="B148" s="3"/>
      <c r="C148" s="3"/>
      <c r="D148" s="3"/>
      <c r="E148" s="3"/>
      <c r="F148" s="3"/>
      <c r="G148" s="3"/>
      <c r="H148" s="3"/>
      <c r="Q148" s="3"/>
      <c r="R148" s="3"/>
      <c r="S148" s="3"/>
      <c r="T148" s="3"/>
      <c r="U148" s="3"/>
      <c r="V148" s="3"/>
      <c r="W148" s="3"/>
    </row>
  </sheetData>
  <mergeCells count="21">
    <mergeCell ref="B2:M2"/>
    <mergeCell ref="O8:O9"/>
    <mergeCell ref="P8:P9"/>
    <mergeCell ref="N2:Y2"/>
    <mergeCell ref="Q7:T8"/>
    <mergeCell ref="Y7:Y9"/>
    <mergeCell ref="H7:H9"/>
    <mergeCell ref="I7:N7"/>
    <mergeCell ref="O7:P7"/>
    <mergeCell ref="W8:W9"/>
    <mergeCell ref="X8:X9"/>
    <mergeCell ref="V7:V9"/>
    <mergeCell ref="W7:X7"/>
    <mergeCell ref="U7:U9"/>
    <mergeCell ref="A7:A9"/>
    <mergeCell ref="B7:B9"/>
    <mergeCell ref="C7:C9"/>
    <mergeCell ref="E7:E9"/>
    <mergeCell ref="G7:G9"/>
    <mergeCell ref="D7:D9"/>
    <mergeCell ref="F7:F9"/>
  </mergeCells>
  <dataValidations count="4">
    <dataValidation type="list" operator="greaterThan" allowBlank="1" showInputMessage="1" showErrorMessage="1" error="Es sind nur positive Werte grösser_x000a_als Null erlaubt" sqref="Q99:T146 G99:H146">
      <formula1>type_counterparty</formula1>
    </dataValidation>
    <dataValidation type="list" operator="greaterThan" allowBlank="1" showInputMessage="1" showErrorMessage="1" error="Es sind nur positive Werte grösser_x000a_als Null erlaubt" sqref="U99:W134">
      <formula1>scope_consolidation</formula1>
    </dataValidation>
    <dataValidation type="list" operator="greaterThan" allowBlank="1" showInputMessage="1" showErrorMessage="1" error="Es sind nur positive Werte grösser_x000a_als Null erlaubt" sqref="E99:F146">
      <formula1>connected_counterparty</formula1>
    </dataValidation>
    <dataValidation operator="greaterThan" allowBlank="1" showInputMessage="1" showErrorMessage="1" error="Es sind nur positive Werte grösser_x000a_als Null erlaubt" sqref="U135:W146 A99:D146 Y11 G11:X63 Y12:Z63"/>
  </dataValidations>
  <pageMargins left="0.39370078740157483" right="0.39370078740157483" top="0.74803149606299213" bottom="0.74803149606299213" header="0.31496062992125984" footer="0.31496062992125984"/>
  <pageSetup paperSize="9" fitToWidth="0" pageOrder="overThenDown" orientation="landscape" r:id="rId1"/>
  <rowBreaks count="1" manualBreakCount="1">
    <brk id="30" max="24" man="1"/>
  </rowBreaks>
  <colBreaks count="1" manualBreakCount="1">
    <brk id="13" max="1048575" man="1"/>
  </colBreaks>
  <extLst>
    <ext xmlns:x14="http://schemas.microsoft.com/office/spreadsheetml/2009/9/main" uri="{CCE6A557-97BC-4b89-ADB6-D9C93CAAB3DF}">
      <x14:dataValidations xmlns:xm="http://schemas.microsoft.com/office/excel/2006/main" count="2">
        <x14:dataValidation type="list" showInputMessage="1" showErrorMessage="1">
          <x14:formula1>
            <xm:f>Parameter!$B$44:$B$47</xm:f>
          </x14:formula1>
          <xm:sqref>F11:F50</xm:sqref>
        </x14:dataValidation>
        <x14:dataValidation type="list" showInputMessage="1" showErrorMessage="1">
          <x14:formula1>
            <xm:f>Parameter!$A$2:$A$25</xm:f>
          </x14:formula1>
          <xm:sqref>E11:E50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8"/>
  <sheetViews>
    <sheetView zoomScale="90" zoomScaleNormal="90" zoomScaleSheetLayoutView="90" zoomScalePageLayoutView="40" workbookViewId="0">
      <selection activeCell="T7" sqref="T7:T9"/>
    </sheetView>
  </sheetViews>
  <sheetFormatPr baseColWidth="10" defaultColWidth="11.42578125" defaultRowHeight="12.75" x14ac:dyDescent="0.2"/>
  <cols>
    <col min="1" max="1" width="4.5703125" style="96" customWidth="1"/>
    <col min="2" max="3" width="12.5703125" customWidth="1"/>
    <col min="4" max="4" width="18.5703125" customWidth="1"/>
    <col min="5" max="14" width="10.5703125" customWidth="1"/>
    <col min="15" max="15" width="11" customWidth="1"/>
    <col min="16" max="20" width="10.5703125" customWidth="1"/>
    <col min="21" max="22" width="8.5703125" customWidth="1"/>
  </cols>
  <sheetData>
    <row r="1" spans="1:24" s="2" customFormat="1" ht="38.450000000000003" customHeight="1" x14ac:dyDescent="0.2">
      <c r="A1" s="97"/>
      <c r="B1" s="197" t="s">
        <v>227</v>
      </c>
      <c r="C1" s="197"/>
      <c r="D1" s="197"/>
      <c r="E1" s="197"/>
      <c r="F1" s="197"/>
      <c r="G1" s="197"/>
      <c r="H1" s="197"/>
      <c r="I1" s="197"/>
      <c r="J1" s="197"/>
      <c r="K1" s="197"/>
      <c r="M1" s="197" t="s">
        <v>227</v>
      </c>
      <c r="N1" s="197"/>
      <c r="O1" s="197"/>
      <c r="P1" s="197"/>
      <c r="Q1" s="197"/>
      <c r="R1" s="197"/>
      <c r="S1" s="197"/>
      <c r="T1" s="197"/>
      <c r="U1" s="197"/>
      <c r="V1" s="197"/>
    </row>
    <row r="2" spans="1:24" s="2" customFormat="1" ht="33.6" customHeight="1" x14ac:dyDescent="0.2">
      <c r="A2" s="97"/>
      <c r="B2" s="198" t="s">
        <v>228</v>
      </c>
      <c r="C2" s="181"/>
      <c r="D2" s="181"/>
      <c r="E2" s="181"/>
      <c r="F2" s="181"/>
      <c r="G2" s="181"/>
      <c r="H2" s="181"/>
      <c r="I2" s="181"/>
      <c r="J2" s="181"/>
      <c r="K2" s="181"/>
      <c r="L2" s="181"/>
      <c r="M2" s="198" t="s">
        <v>228</v>
      </c>
      <c r="N2" s="181"/>
      <c r="O2" s="181"/>
      <c r="P2" s="181"/>
      <c r="Q2" s="181"/>
      <c r="R2" s="181"/>
      <c r="S2" s="181"/>
      <c r="T2" s="181"/>
      <c r="U2" s="181"/>
      <c r="V2" s="181"/>
      <c r="W2" s="181"/>
      <c r="X2" s="181"/>
    </row>
    <row r="3" spans="1:24" s="42" customFormat="1" ht="12.95" customHeight="1" x14ac:dyDescent="0.2">
      <c r="A3" s="96"/>
      <c r="B3" s="65" t="str">
        <f>BANKINFO!$A$10</f>
        <v>Échéance de l'annonce:</v>
      </c>
      <c r="C3" s="62"/>
      <c r="D3" s="66">
        <f>BANKINFO!$B$10</f>
        <v>43830</v>
      </c>
      <c r="E3" s="71"/>
      <c r="F3" s="71"/>
      <c r="G3" s="62" t="str">
        <f>BANKINFO!$A$9</f>
        <v>Niveau d'annonce:</v>
      </c>
      <c r="H3" s="62"/>
      <c r="J3" s="60" t="str">
        <f>BANKINFO!$B$9</f>
        <v>base consolidée</v>
      </c>
      <c r="K3" s="71"/>
      <c r="M3" s="65" t="str">
        <f>BANKINFO!$A$10</f>
        <v>Échéance de l'annonce:</v>
      </c>
      <c r="N3" s="62"/>
      <c r="O3" s="66">
        <f>BANKINFO!$B$10</f>
        <v>43830</v>
      </c>
      <c r="P3" s="71"/>
      <c r="Q3" s="71"/>
      <c r="R3" s="62" t="str">
        <f>BANKINFO!$A$9</f>
        <v>Niveau d'annonce:</v>
      </c>
      <c r="S3" s="62"/>
      <c r="U3" s="60" t="str">
        <f>BANKINFO!$B$9</f>
        <v>base consolidée</v>
      </c>
      <c r="V3" s="71"/>
    </row>
    <row r="4" spans="1:24" s="42" customFormat="1" ht="12.95" customHeight="1" x14ac:dyDescent="0.2">
      <c r="A4" s="96"/>
      <c r="B4" s="65" t="str">
        <f>BANKINFO!$A$4</f>
        <v>Banque:</v>
      </c>
      <c r="C4" s="62"/>
      <c r="D4" s="65">
        <f>BANKINFO!$B$4</f>
        <v>0</v>
      </c>
      <c r="E4" s="71"/>
      <c r="F4" s="71"/>
      <c r="G4" s="71" t="str">
        <f>BANKINFO!$A$11</f>
        <v>Fonds propres de base (en 1'000 CHF):</v>
      </c>
      <c r="H4" s="71"/>
      <c r="J4" s="63">
        <f>BANKINFO!$B$11</f>
        <v>200000</v>
      </c>
      <c r="K4" s="71"/>
      <c r="M4" s="65" t="str">
        <f>BANKINFO!$A$4</f>
        <v>Banque:</v>
      </c>
      <c r="N4" s="62"/>
      <c r="O4" s="65">
        <f>BANKINFO!$B$4</f>
        <v>0</v>
      </c>
      <c r="P4" s="71"/>
      <c r="Q4" s="71"/>
      <c r="R4" s="71" t="str">
        <f>BANKINFO!$A$11</f>
        <v>Fonds propres de base (en 1'000 CHF):</v>
      </c>
      <c r="S4" s="71"/>
      <c r="U4" s="63">
        <f>BANKINFO!$B$11</f>
        <v>200000</v>
      </c>
      <c r="V4" s="71"/>
    </row>
    <row r="5" spans="1:24" s="42" customFormat="1" ht="12.95" customHeight="1" x14ac:dyDescent="0.2">
      <c r="A5" s="96"/>
      <c r="B5" s="60"/>
      <c r="C5" s="62"/>
      <c r="D5" s="60"/>
      <c r="E5" s="71"/>
      <c r="F5" s="71"/>
      <c r="G5" s="71" t="str">
        <f>BANKINFO!$A$12</f>
        <v>Échéance relative aux fonds propres de base:</v>
      </c>
      <c r="H5" s="71"/>
      <c r="J5" s="64">
        <f>BANKINFO!$B$12</f>
        <v>43646</v>
      </c>
      <c r="K5" s="71"/>
      <c r="M5" s="60"/>
      <c r="N5" s="62"/>
      <c r="O5" s="60"/>
      <c r="P5" s="71"/>
      <c r="Q5" s="71"/>
      <c r="R5" s="71" t="str">
        <f>BANKINFO!$A$12</f>
        <v>Échéance relative aux fonds propres de base:</v>
      </c>
      <c r="S5" s="71"/>
      <c r="U5" s="199">
        <f>BANKINFO!$B$12</f>
        <v>43646</v>
      </c>
      <c r="V5" s="199"/>
    </row>
    <row r="6" spans="1:24" s="42" customFormat="1" ht="12.95" customHeight="1" x14ac:dyDescent="0.2">
      <c r="A6" s="96"/>
      <c r="B6" s="60"/>
      <c r="C6" s="62"/>
      <c r="D6" s="60"/>
      <c r="E6" s="71"/>
      <c r="F6" s="71"/>
      <c r="G6" s="71"/>
      <c r="H6" s="71"/>
      <c r="I6" s="64"/>
      <c r="J6" s="71"/>
      <c r="K6" s="71"/>
      <c r="M6" s="60"/>
      <c r="N6" s="62"/>
      <c r="O6" s="60"/>
      <c r="P6" s="71"/>
      <c r="Q6" s="71"/>
      <c r="R6" s="71"/>
      <c r="S6" s="71"/>
      <c r="T6" s="64"/>
      <c r="V6" s="71"/>
    </row>
    <row r="7" spans="1:24" s="42" customFormat="1" ht="20.100000000000001" customHeight="1" x14ac:dyDescent="0.2">
      <c r="A7" s="195"/>
      <c r="B7" s="174" t="s">
        <v>191</v>
      </c>
      <c r="C7" s="174" t="s">
        <v>192</v>
      </c>
      <c r="D7" s="174" t="s">
        <v>194</v>
      </c>
      <c r="E7" s="174" t="s">
        <v>196</v>
      </c>
      <c r="F7" s="175" t="s">
        <v>197</v>
      </c>
      <c r="G7" s="191" t="s">
        <v>198</v>
      </c>
      <c r="H7" s="191"/>
      <c r="I7" s="191"/>
      <c r="J7" s="191"/>
      <c r="K7" s="191"/>
      <c r="L7" s="191"/>
      <c r="M7" s="191" t="s">
        <v>199</v>
      </c>
      <c r="N7" s="191"/>
      <c r="O7" s="184" t="s">
        <v>208</v>
      </c>
      <c r="P7" s="185"/>
      <c r="Q7" s="185"/>
      <c r="R7" s="186"/>
      <c r="S7" s="174" t="s">
        <v>281</v>
      </c>
      <c r="T7" s="174" t="s">
        <v>210</v>
      </c>
      <c r="U7" s="194" t="s">
        <v>215</v>
      </c>
      <c r="V7" s="194"/>
    </row>
    <row r="8" spans="1:24" s="42" customFormat="1" ht="20.100000000000001" customHeight="1" x14ac:dyDescent="0.2">
      <c r="A8" s="195"/>
      <c r="B8" s="174"/>
      <c r="C8" s="174"/>
      <c r="D8" s="174"/>
      <c r="E8" s="174"/>
      <c r="F8" s="176"/>
      <c r="G8" s="163" t="s">
        <v>200</v>
      </c>
      <c r="H8" s="163" t="s">
        <v>200</v>
      </c>
      <c r="I8" s="163" t="s">
        <v>200</v>
      </c>
      <c r="J8" s="163" t="s">
        <v>200</v>
      </c>
      <c r="K8" s="163" t="s">
        <v>200</v>
      </c>
      <c r="L8" s="93"/>
      <c r="M8" s="175" t="s">
        <v>220</v>
      </c>
      <c r="N8" s="182" t="s">
        <v>207</v>
      </c>
      <c r="O8" s="187"/>
      <c r="P8" s="188"/>
      <c r="Q8" s="188"/>
      <c r="R8" s="189"/>
      <c r="S8" s="174"/>
      <c r="T8" s="174"/>
      <c r="U8" s="192" t="s">
        <v>216</v>
      </c>
      <c r="V8" s="175" t="s">
        <v>217</v>
      </c>
    </row>
    <row r="9" spans="1:24" s="42" customFormat="1" ht="75.75" customHeight="1" x14ac:dyDescent="0.2">
      <c r="A9" s="196"/>
      <c r="B9" s="174"/>
      <c r="C9" s="174"/>
      <c r="D9" s="174"/>
      <c r="E9" s="174"/>
      <c r="F9" s="177"/>
      <c r="G9" s="142" t="s">
        <v>222</v>
      </c>
      <c r="H9" s="142" t="s">
        <v>223</v>
      </c>
      <c r="I9" s="142" t="s">
        <v>224</v>
      </c>
      <c r="J9" s="169" t="s">
        <v>225</v>
      </c>
      <c r="K9" s="142" t="s">
        <v>226</v>
      </c>
      <c r="L9" s="142"/>
      <c r="M9" s="183"/>
      <c r="N9" s="183"/>
      <c r="O9" s="165" t="s">
        <v>221</v>
      </c>
      <c r="P9" s="165" t="s">
        <v>212</v>
      </c>
      <c r="Q9" s="165" t="s">
        <v>213</v>
      </c>
      <c r="R9" s="165" t="s">
        <v>214</v>
      </c>
      <c r="S9" s="174"/>
      <c r="T9" s="174"/>
      <c r="U9" s="193"/>
      <c r="V9" s="177"/>
    </row>
    <row r="10" spans="1:24" x14ac:dyDescent="0.2">
      <c r="A10" s="94"/>
      <c r="B10" s="9" t="s">
        <v>10</v>
      </c>
      <c r="C10" s="9" t="s">
        <v>11</v>
      </c>
      <c r="D10" s="9" t="s">
        <v>13</v>
      </c>
      <c r="E10" s="127" t="s">
        <v>15</v>
      </c>
      <c r="F10" s="127" t="s">
        <v>16</v>
      </c>
      <c r="G10" s="127" t="s">
        <v>17</v>
      </c>
      <c r="H10" s="127" t="s">
        <v>18</v>
      </c>
      <c r="I10" s="127" t="s">
        <v>19</v>
      </c>
      <c r="J10" s="127" t="s">
        <v>20</v>
      </c>
      <c r="K10" s="127" t="s">
        <v>21</v>
      </c>
      <c r="L10" s="127" t="s">
        <v>22</v>
      </c>
      <c r="M10" s="127" t="s">
        <v>23</v>
      </c>
      <c r="N10" s="127" t="s">
        <v>24</v>
      </c>
      <c r="O10" s="127" t="s">
        <v>25</v>
      </c>
      <c r="P10" s="127" t="s">
        <v>26</v>
      </c>
      <c r="Q10" s="127" t="s">
        <v>27</v>
      </c>
      <c r="R10" s="127" t="s">
        <v>28</v>
      </c>
      <c r="S10" s="127" t="s">
        <v>29</v>
      </c>
      <c r="T10" s="127" t="s">
        <v>30</v>
      </c>
      <c r="U10" s="127" t="s">
        <v>31</v>
      </c>
      <c r="V10" s="127" t="s">
        <v>132</v>
      </c>
    </row>
    <row r="11" spans="1:24" s="105" customFormat="1" ht="15" customHeight="1" x14ac:dyDescent="0.2">
      <c r="A11" s="98" t="s">
        <v>32</v>
      </c>
      <c r="B11" s="83"/>
      <c r="C11" s="83"/>
      <c r="D11" s="83" t="s">
        <v>143</v>
      </c>
      <c r="E11" s="84"/>
      <c r="F11" s="84">
        <v>30000</v>
      </c>
      <c r="G11" s="84"/>
      <c r="H11" s="84"/>
      <c r="I11" s="84"/>
      <c r="J11" s="84"/>
      <c r="K11" s="84"/>
      <c r="L11" s="84"/>
      <c r="M11" s="84"/>
      <c r="N11" s="84"/>
      <c r="O11" s="84"/>
      <c r="P11" s="84">
        <v>-20000</v>
      </c>
      <c r="Q11" s="84"/>
      <c r="R11" s="84"/>
      <c r="S11" s="84">
        <v>10000</v>
      </c>
      <c r="T11" s="84">
        <v>10000</v>
      </c>
      <c r="U11" s="85">
        <f>IF(F11="","",F11/BANKINFO!$B$11)</f>
        <v>0.15</v>
      </c>
      <c r="V11" s="85">
        <f>IF(T11="","",T11/BANKINFO!$B$11)</f>
        <v>0.05</v>
      </c>
    </row>
    <row r="12" spans="1:24" s="105" customFormat="1" ht="12" x14ac:dyDescent="0.2">
      <c r="A12" s="98" t="s">
        <v>34</v>
      </c>
      <c r="B12" s="83"/>
      <c r="C12" s="83"/>
      <c r="D12" s="83"/>
      <c r="E12" s="84"/>
      <c r="F12" s="84"/>
      <c r="G12" s="84"/>
      <c r="H12" s="84"/>
      <c r="I12" s="84"/>
      <c r="J12" s="84"/>
      <c r="K12" s="84"/>
      <c r="L12" s="84"/>
      <c r="M12" s="84"/>
      <c r="N12" s="84"/>
      <c r="O12" s="84"/>
      <c r="P12" s="84"/>
      <c r="Q12" s="84"/>
      <c r="R12" s="84"/>
      <c r="S12" s="84">
        <v>0</v>
      </c>
      <c r="T12" s="84"/>
      <c r="U12" s="85" t="str">
        <f>IF(F12="","",F12/BANKINFO!$B$11)</f>
        <v/>
      </c>
      <c r="V12" s="85" t="str">
        <f>IF(T12="","",T12/BANKINFO!$B$11)</f>
        <v/>
      </c>
    </row>
    <row r="13" spans="1:24" s="105" customFormat="1" ht="12" x14ac:dyDescent="0.2">
      <c r="A13" s="98" t="s">
        <v>35</v>
      </c>
      <c r="B13" s="83"/>
      <c r="C13" s="83"/>
      <c r="D13" s="83" t="s">
        <v>151</v>
      </c>
      <c r="E13" s="84"/>
      <c r="F13" s="84"/>
      <c r="G13" s="84"/>
      <c r="H13" s="84"/>
      <c r="I13" s="84"/>
      <c r="J13" s="84"/>
      <c r="K13" s="84"/>
      <c r="L13" s="84"/>
      <c r="M13" s="84"/>
      <c r="N13" s="84"/>
      <c r="O13" s="84"/>
      <c r="P13" s="84"/>
      <c r="Q13" s="84"/>
      <c r="R13" s="84"/>
      <c r="S13" s="84"/>
      <c r="T13" s="84"/>
      <c r="U13" s="85" t="str">
        <f>IF(F13="","",F13/BANKINFO!$B$11)</f>
        <v/>
      </c>
      <c r="V13" s="85" t="str">
        <f>IF(T13="","",T13/BANKINFO!$B$11)</f>
        <v/>
      </c>
    </row>
    <row r="14" spans="1:24" s="105" customFormat="1" ht="12" x14ac:dyDescent="0.2">
      <c r="A14" s="98" t="s">
        <v>36</v>
      </c>
      <c r="B14" s="83"/>
      <c r="C14" s="83"/>
      <c r="D14" s="83" t="s">
        <v>151</v>
      </c>
      <c r="E14" s="84"/>
      <c r="F14" s="84"/>
      <c r="G14" s="84"/>
      <c r="H14" s="84"/>
      <c r="I14" s="84"/>
      <c r="J14" s="84"/>
      <c r="K14" s="84"/>
      <c r="L14" s="84"/>
      <c r="M14" s="84"/>
      <c r="N14" s="84"/>
      <c r="O14" s="84"/>
      <c r="P14" s="84"/>
      <c r="Q14" s="84"/>
      <c r="R14" s="84"/>
      <c r="S14" s="84"/>
      <c r="T14" s="84"/>
      <c r="U14" s="85" t="str">
        <f>IF(F14="","",F14/BANKINFO!$B$11)</f>
        <v/>
      </c>
      <c r="V14" s="85" t="str">
        <f>IF(T14="","",T14/BANKINFO!$B$11)</f>
        <v/>
      </c>
    </row>
    <row r="15" spans="1:24" s="105" customFormat="1" ht="12" x14ac:dyDescent="0.2">
      <c r="A15" s="98" t="s">
        <v>37</v>
      </c>
      <c r="B15" s="83"/>
      <c r="C15" s="83"/>
      <c r="D15" s="83" t="s">
        <v>151</v>
      </c>
      <c r="E15" s="84"/>
      <c r="F15" s="84"/>
      <c r="G15" s="84"/>
      <c r="H15" s="84"/>
      <c r="I15" s="84"/>
      <c r="J15" s="84"/>
      <c r="K15" s="84"/>
      <c r="L15" s="84"/>
      <c r="M15" s="84"/>
      <c r="N15" s="84"/>
      <c r="O15" s="84"/>
      <c r="P15" s="84"/>
      <c r="Q15" s="84"/>
      <c r="R15" s="84"/>
      <c r="S15" s="84"/>
      <c r="T15" s="84"/>
      <c r="U15" s="85" t="str">
        <f>IF(F15="","",F15/BANKINFO!$B$11)</f>
        <v/>
      </c>
      <c r="V15" s="85" t="str">
        <f>IF(T15="","",T15/BANKINFO!$B$11)</f>
        <v/>
      </c>
    </row>
    <row r="16" spans="1:24" s="105" customFormat="1" ht="12" x14ac:dyDescent="0.2">
      <c r="A16" s="98" t="s">
        <v>38</v>
      </c>
      <c r="B16" s="83"/>
      <c r="C16" s="83"/>
      <c r="D16" s="83" t="s">
        <v>151</v>
      </c>
      <c r="E16" s="84"/>
      <c r="F16" s="84"/>
      <c r="G16" s="84"/>
      <c r="H16" s="84"/>
      <c r="I16" s="84"/>
      <c r="J16" s="84"/>
      <c r="K16" s="84"/>
      <c r="L16" s="84"/>
      <c r="M16" s="84"/>
      <c r="N16" s="84"/>
      <c r="O16" s="84"/>
      <c r="P16" s="84"/>
      <c r="Q16" s="84"/>
      <c r="R16" s="84"/>
      <c r="S16" s="84"/>
      <c r="T16" s="84"/>
      <c r="U16" s="85" t="str">
        <f>IF(F16="","",F16/BANKINFO!$B$11)</f>
        <v/>
      </c>
      <c r="V16" s="85" t="str">
        <f>IF(T16="","",T16/BANKINFO!$B$11)</f>
        <v/>
      </c>
    </row>
    <row r="17" spans="1:22" s="105" customFormat="1" ht="12" x14ac:dyDescent="0.2">
      <c r="A17" s="98" t="s">
        <v>39</v>
      </c>
      <c r="B17" s="83"/>
      <c r="C17" s="83"/>
      <c r="D17" s="83" t="s">
        <v>151</v>
      </c>
      <c r="E17" s="84"/>
      <c r="F17" s="84"/>
      <c r="G17" s="84"/>
      <c r="H17" s="84"/>
      <c r="I17" s="84"/>
      <c r="J17" s="84"/>
      <c r="K17" s="84"/>
      <c r="L17" s="84"/>
      <c r="M17" s="84"/>
      <c r="N17" s="84"/>
      <c r="O17" s="84"/>
      <c r="P17" s="84"/>
      <c r="Q17" s="84"/>
      <c r="R17" s="84"/>
      <c r="S17" s="84"/>
      <c r="T17" s="84"/>
      <c r="U17" s="85" t="str">
        <f>IF(F17="","",F17/BANKINFO!$B$11)</f>
        <v/>
      </c>
      <c r="V17" s="85" t="str">
        <f>IF(T17="","",T17/BANKINFO!$B$11)</f>
        <v/>
      </c>
    </row>
    <row r="18" spans="1:22" s="105" customFormat="1" ht="12" x14ac:dyDescent="0.2">
      <c r="A18" s="98" t="s">
        <v>41</v>
      </c>
      <c r="B18" s="83"/>
      <c r="C18" s="83"/>
      <c r="D18" s="83" t="s">
        <v>151</v>
      </c>
      <c r="E18" s="84"/>
      <c r="F18" s="84"/>
      <c r="G18" s="84"/>
      <c r="H18" s="84"/>
      <c r="I18" s="84"/>
      <c r="J18" s="84"/>
      <c r="K18" s="84"/>
      <c r="L18" s="84"/>
      <c r="M18" s="84"/>
      <c r="N18" s="84"/>
      <c r="O18" s="84"/>
      <c r="P18" s="84"/>
      <c r="Q18" s="84"/>
      <c r="R18" s="84"/>
      <c r="S18" s="84"/>
      <c r="T18" s="84"/>
      <c r="U18" s="85" t="str">
        <f>IF(F18="","",F18/BANKINFO!$B$11)</f>
        <v/>
      </c>
      <c r="V18" s="85" t="str">
        <f>IF(T18="","",T18/BANKINFO!$B$11)</f>
        <v/>
      </c>
    </row>
    <row r="19" spans="1:22" s="105" customFormat="1" ht="12" x14ac:dyDescent="0.2">
      <c r="A19" s="98" t="s">
        <v>43</v>
      </c>
      <c r="B19" s="83"/>
      <c r="C19" s="83"/>
      <c r="D19" s="83" t="s">
        <v>151</v>
      </c>
      <c r="E19" s="84"/>
      <c r="F19" s="84"/>
      <c r="G19" s="84"/>
      <c r="H19" s="84"/>
      <c r="I19" s="84"/>
      <c r="J19" s="84"/>
      <c r="K19" s="84"/>
      <c r="L19" s="84"/>
      <c r="M19" s="84"/>
      <c r="N19" s="84"/>
      <c r="O19" s="84"/>
      <c r="P19" s="84"/>
      <c r="Q19" s="84"/>
      <c r="R19" s="84"/>
      <c r="S19" s="84"/>
      <c r="T19" s="84"/>
      <c r="U19" s="85" t="str">
        <f>IF(F19="","",F19/BANKINFO!$B$11)</f>
        <v/>
      </c>
      <c r="V19" s="85" t="str">
        <f>IF(T19="","",T19/BANKINFO!$B$11)</f>
        <v/>
      </c>
    </row>
    <row r="20" spans="1:22" s="105" customFormat="1" ht="12" x14ac:dyDescent="0.2">
      <c r="A20" s="98" t="s">
        <v>45</v>
      </c>
      <c r="B20" s="83"/>
      <c r="C20" s="83"/>
      <c r="D20" s="83" t="s">
        <v>151</v>
      </c>
      <c r="E20" s="84"/>
      <c r="F20" s="84"/>
      <c r="G20" s="84"/>
      <c r="H20" s="84"/>
      <c r="I20" s="84"/>
      <c r="J20" s="84"/>
      <c r="K20" s="84"/>
      <c r="L20" s="84"/>
      <c r="M20" s="84"/>
      <c r="N20" s="84"/>
      <c r="O20" s="84"/>
      <c r="P20" s="84"/>
      <c r="Q20" s="84"/>
      <c r="R20" s="84"/>
      <c r="S20" s="84"/>
      <c r="T20" s="84"/>
      <c r="U20" s="85" t="str">
        <f>IF(F20="","",F20/BANKINFO!$B$11)</f>
        <v/>
      </c>
      <c r="V20" s="85" t="str">
        <f>IF(T20="","",T20/BANKINFO!$B$11)</f>
        <v/>
      </c>
    </row>
    <row r="21" spans="1:22" s="105" customFormat="1" ht="12" x14ac:dyDescent="0.2">
      <c r="A21" s="98" t="s">
        <v>47</v>
      </c>
      <c r="B21" s="83"/>
      <c r="C21" s="83"/>
      <c r="D21" s="83" t="s">
        <v>151</v>
      </c>
      <c r="E21" s="84"/>
      <c r="F21" s="84"/>
      <c r="G21" s="84"/>
      <c r="H21" s="84"/>
      <c r="I21" s="84"/>
      <c r="J21" s="84"/>
      <c r="K21" s="84"/>
      <c r="L21" s="84"/>
      <c r="M21" s="84"/>
      <c r="N21" s="84"/>
      <c r="O21" s="84"/>
      <c r="P21" s="84"/>
      <c r="Q21" s="84"/>
      <c r="R21" s="84"/>
      <c r="S21" s="84"/>
      <c r="T21" s="84"/>
      <c r="U21" s="85" t="str">
        <f>IF(F21="","",F21/BANKINFO!$B$11)</f>
        <v/>
      </c>
      <c r="V21" s="85" t="str">
        <f>IF(T21="","",T21/BANKINFO!$B$11)</f>
        <v/>
      </c>
    </row>
    <row r="22" spans="1:22" s="105" customFormat="1" ht="12" x14ac:dyDescent="0.2">
      <c r="A22" s="98" t="s">
        <v>49</v>
      </c>
      <c r="B22" s="83"/>
      <c r="C22" s="83"/>
      <c r="D22" s="83" t="s">
        <v>151</v>
      </c>
      <c r="E22" s="84"/>
      <c r="F22" s="84"/>
      <c r="G22" s="84"/>
      <c r="H22" s="84"/>
      <c r="I22" s="84"/>
      <c r="J22" s="84"/>
      <c r="K22" s="84"/>
      <c r="L22" s="84"/>
      <c r="M22" s="84"/>
      <c r="N22" s="84"/>
      <c r="O22" s="84"/>
      <c r="P22" s="84"/>
      <c r="Q22" s="84"/>
      <c r="R22" s="84"/>
      <c r="S22" s="84"/>
      <c r="T22" s="84"/>
      <c r="U22" s="85" t="str">
        <f>IF(F22="","",F22/BANKINFO!$B$11)</f>
        <v/>
      </c>
      <c r="V22" s="85" t="str">
        <f>IF(T22="","",T22/BANKINFO!$B$11)</f>
        <v/>
      </c>
    </row>
    <row r="23" spans="1:22" s="105" customFormat="1" ht="12" x14ac:dyDescent="0.2">
      <c r="A23" s="98" t="s">
        <v>51</v>
      </c>
      <c r="B23" s="83"/>
      <c r="C23" s="83"/>
      <c r="D23" s="83" t="s">
        <v>151</v>
      </c>
      <c r="E23" s="84"/>
      <c r="F23" s="84"/>
      <c r="G23" s="84"/>
      <c r="H23" s="84"/>
      <c r="I23" s="84"/>
      <c r="J23" s="84"/>
      <c r="K23" s="84"/>
      <c r="L23" s="84"/>
      <c r="M23" s="84"/>
      <c r="N23" s="84"/>
      <c r="O23" s="84"/>
      <c r="P23" s="84"/>
      <c r="Q23" s="84"/>
      <c r="R23" s="84"/>
      <c r="S23" s="84"/>
      <c r="T23" s="84"/>
      <c r="U23" s="85" t="str">
        <f>IF(F23="","",F23/BANKINFO!$B$11)</f>
        <v/>
      </c>
      <c r="V23" s="85" t="str">
        <f>IF(T23="","",T23/BANKINFO!$B$11)</f>
        <v/>
      </c>
    </row>
    <row r="24" spans="1:22" s="105" customFormat="1" ht="12" x14ac:dyDescent="0.2">
      <c r="A24" s="98" t="s">
        <v>53</v>
      </c>
      <c r="B24" s="83"/>
      <c r="C24" s="83"/>
      <c r="D24" s="83" t="s">
        <v>151</v>
      </c>
      <c r="E24" s="84"/>
      <c r="F24" s="84"/>
      <c r="G24" s="84"/>
      <c r="H24" s="84"/>
      <c r="I24" s="84"/>
      <c r="J24" s="84"/>
      <c r="K24" s="84"/>
      <c r="L24" s="84"/>
      <c r="M24" s="84"/>
      <c r="N24" s="84"/>
      <c r="O24" s="84"/>
      <c r="P24" s="84"/>
      <c r="Q24" s="84"/>
      <c r="R24" s="84"/>
      <c r="S24" s="84"/>
      <c r="T24" s="84"/>
      <c r="U24" s="85" t="str">
        <f>IF(F24="","",F24/BANKINFO!$B$11)</f>
        <v/>
      </c>
      <c r="V24" s="85" t="str">
        <f>IF(T24="","",T24/BANKINFO!$B$11)</f>
        <v/>
      </c>
    </row>
    <row r="25" spans="1:22" s="105" customFormat="1" ht="12" x14ac:dyDescent="0.2">
      <c r="A25" s="98" t="s">
        <v>55</v>
      </c>
      <c r="B25" s="83"/>
      <c r="C25" s="83"/>
      <c r="D25" s="83" t="s">
        <v>151</v>
      </c>
      <c r="E25" s="84"/>
      <c r="F25" s="84"/>
      <c r="G25" s="84"/>
      <c r="H25" s="84"/>
      <c r="I25" s="84"/>
      <c r="J25" s="84"/>
      <c r="K25" s="84"/>
      <c r="L25" s="84"/>
      <c r="M25" s="84"/>
      <c r="N25" s="84"/>
      <c r="O25" s="84"/>
      <c r="P25" s="84"/>
      <c r="Q25" s="84"/>
      <c r="R25" s="84"/>
      <c r="S25" s="84"/>
      <c r="T25" s="84"/>
      <c r="U25" s="85" t="str">
        <f>IF(F25="","",F25/BANKINFO!$B$11)</f>
        <v/>
      </c>
      <c r="V25" s="85" t="str">
        <f>IF(T25="","",T25/BANKINFO!$B$11)</f>
        <v/>
      </c>
    </row>
    <row r="26" spans="1:22" s="105" customFormat="1" ht="12" x14ac:dyDescent="0.2">
      <c r="A26" s="98" t="s">
        <v>57</v>
      </c>
      <c r="B26" s="83"/>
      <c r="C26" s="83"/>
      <c r="D26" s="83" t="s">
        <v>151</v>
      </c>
      <c r="E26" s="84"/>
      <c r="F26" s="87"/>
      <c r="G26" s="84"/>
      <c r="H26" s="84"/>
      <c r="I26" s="84"/>
      <c r="J26" s="84"/>
      <c r="K26" s="84"/>
      <c r="L26" s="84"/>
      <c r="M26" s="84"/>
      <c r="N26" s="84"/>
      <c r="O26" s="86"/>
      <c r="P26" s="84"/>
      <c r="Q26" s="84"/>
      <c r="R26" s="87"/>
      <c r="S26" s="87"/>
      <c r="T26" s="87"/>
      <c r="U26" s="85" t="str">
        <f>IF(F26="","",F26/BANKINFO!$B$11)</f>
        <v/>
      </c>
      <c r="V26" s="85" t="str">
        <f>IF(T26="","",T26/BANKINFO!$B$11)</f>
        <v/>
      </c>
    </row>
    <row r="27" spans="1:22" s="105" customFormat="1" ht="15" customHeight="1" x14ac:dyDescent="0.2">
      <c r="A27" s="98" t="s">
        <v>59</v>
      </c>
      <c r="B27" s="88"/>
      <c r="C27" s="89"/>
      <c r="D27" s="83" t="s">
        <v>151</v>
      </c>
      <c r="E27" s="84"/>
      <c r="F27" s="86"/>
      <c r="G27" s="84"/>
      <c r="H27" s="84"/>
      <c r="I27" s="84"/>
      <c r="J27" s="84"/>
      <c r="K27" s="84"/>
      <c r="L27" s="84"/>
      <c r="M27" s="84"/>
      <c r="N27" s="84"/>
      <c r="O27" s="90"/>
      <c r="P27" s="84"/>
      <c r="Q27" s="84"/>
      <c r="R27" s="90"/>
      <c r="S27" s="86"/>
      <c r="T27" s="90"/>
      <c r="U27" s="85" t="str">
        <f>IF(F27="","",F27/BANKINFO!$B$11)</f>
        <v/>
      </c>
      <c r="V27" s="85" t="str">
        <f>IF(T27="","",T27/BANKINFO!$B$11)</f>
        <v/>
      </c>
    </row>
    <row r="28" spans="1:22" s="105" customFormat="1" ht="12" x14ac:dyDescent="0.2">
      <c r="A28" s="98" t="s">
        <v>61</v>
      </c>
      <c r="B28" s="89"/>
      <c r="C28" s="89"/>
      <c r="D28" s="83" t="s">
        <v>151</v>
      </c>
      <c r="E28" s="84"/>
      <c r="F28" s="90"/>
      <c r="G28" s="84"/>
      <c r="H28" s="84"/>
      <c r="I28" s="84"/>
      <c r="J28" s="84"/>
      <c r="K28" s="84"/>
      <c r="L28" s="84"/>
      <c r="M28" s="84"/>
      <c r="N28" s="84"/>
      <c r="O28" s="90"/>
      <c r="P28" s="84"/>
      <c r="Q28" s="84"/>
      <c r="R28" s="90"/>
      <c r="S28" s="106"/>
      <c r="T28" s="106"/>
      <c r="U28" s="85" t="str">
        <f>IF(F28="","",F28/BANKINFO!$B$11)</f>
        <v/>
      </c>
      <c r="V28" s="85" t="str">
        <f>IF(T28="","",T28/BANKINFO!$B$11)</f>
        <v/>
      </c>
    </row>
    <row r="29" spans="1:22" s="105" customFormat="1" ht="14.25" customHeight="1" x14ac:dyDescent="0.2">
      <c r="A29" s="98" t="s">
        <v>63</v>
      </c>
      <c r="B29" s="89"/>
      <c r="C29" s="89"/>
      <c r="D29" s="83" t="s">
        <v>151</v>
      </c>
      <c r="E29" s="84"/>
      <c r="F29" s="90"/>
      <c r="G29" s="84"/>
      <c r="H29" s="84"/>
      <c r="I29" s="84"/>
      <c r="J29" s="84"/>
      <c r="K29" s="84"/>
      <c r="L29" s="84"/>
      <c r="M29" s="84"/>
      <c r="N29" s="84"/>
      <c r="O29" s="90"/>
      <c r="P29" s="90"/>
      <c r="Q29" s="90"/>
      <c r="R29" s="90"/>
      <c r="S29" s="106"/>
      <c r="T29" s="106"/>
      <c r="U29" s="85" t="str">
        <f>IF(F29="","",F29/BANKINFO!$B$11)</f>
        <v/>
      </c>
      <c r="V29" s="85" t="str">
        <f>IF(T29="","",T29/BANKINFO!$B$11)</f>
        <v/>
      </c>
    </row>
    <row r="30" spans="1:22" s="105" customFormat="1" ht="12" x14ac:dyDescent="0.2">
      <c r="A30" s="98" t="s">
        <v>65</v>
      </c>
      <c r="B30" s="89"/>
      <c r="C30" s="89"/>
      <c r="D30" s="83" t="s">
        <v>151</v>
      </c>
      <c r="E30" s="84"/>
      <c r="F30" s="90"/>
      <c r="G30" s="84"/>
      <c r="H30" s="84"/>
      <c r="I30" s="84"/>
      <c r="J30" s="84"/>
      <c r="K30" s="84"/>
      <c r="L30" s="84"/>
      <c r="M30" s="84"/>
      <c r="N30" s="84"/>
      <c r="O30" s="90"/>
      <c r="P30" s="90"/>
      <c r="Q30" s="90"/>
      <c r="R30" s="90"/>
      <c r="S30" s="106"/>
      <c r="T30" s="106"/>
      <c r="U30" s="85" t="str">
        <f>IF(F30="","",F30/BANKINFO!$B$11)</f>
        <v/>
      </c>
      <c r="V30" s="85" t="str">
        <f>IF(T30="","",T30/BANKINFO!$B$11)</f>
        <v/>
      </c>
    </row>
    <row r="31" spans="1:22" s="105" customFormat="1" ht="12" x14ac:dyDescent="0.2">
      <c r="A31" s="98" t="s">
        <v>67</v>
      </c>
      <c r="B31" s="89"/>
      <c r="C31" s="89"/>
      <c r="D31" s="83" t="s">
        <v>151</v>
      </c>
      <c r="E31" s="84"/>
      <c r="F31" s="90"/>
      <c r="G31" s="84"/>
      <c r="H31" s="84"/>
      <c r="I31" s="84"/>
      <c r="J31" s="84"/>
      <c r="K31" s="84"/>
      <c r="L31" s="84"/>
      <c r="M31" s="84"/>
      <c r="N31" s="84"/>
      <c r="O31" s="90"/>
      <c r="P31" s="90"/>
      <c r="Q31" s="90"/>
      <c r="R31" s="90"/>
      <c r="S31" s="106"/>
      <c r="T31" s="106"/>
      <c r="U31" s="85" t="str">
        <f>IF(F31="","",F31/BANKINFO!$B$11)</f>
        <v/>
      </c>
      <c r="V31" s="85" t="str">
        <f>IF(T31="","",T31/BANKINFO!$B$11)</f>
        <v/>
      </c>
    </row>
    <row r="32" spans="1:22" s="105" customFormat="1" ht="12" x14ac:dyDescent="0.2">
      <c r="A32" s="98" t="s">
        <v>69</v>
      </c>
      <c r="B32" s="89"/>
      <c r="C32" s="89"/>
      <c r="D32" s="83" t="s">
        <v>151</v>
      </c>
      <c r="E32" s="84"/>
      <c r="F32" s="90"/>
      <c r="G32" s="84"/>
      <c r="H32" s="84"/>
      <c r="I32" s="84"/>
      <c r="J32" s="84"/>
      <c r="K32" s="84"/>
      <c r="L32" s="84"/>
      <c r="M32" s="84"/>
      <c r="N32" s="84"/>
      <c r="O32" s="90"/>
      <c r="P32" s="90"/>
      <c r="Q32" s="90"/>
      <c r="R32" s="90"/>
      <c r="S32" s="106"/>
      <c r="T32" s="106"/>
      <c r="U32" s="85" t="str">
        <f>IF(F32="","",F32/BANKINFO!$B$11)</f>
        <v/>
      </c>
      <c r="V32" s="85" t="str">
        <f>IF(T32="","",T32/BANKINFO!$B$11)</f>
        <v/>
      </c>
    </row>
    <row r="33" spans="1:22" s="105" customFormat="1" ht="12" x14ac:dyDescent="0.2">
      <c r="A33" s="98" t="s">
        <v>71</v>
      </c>
      <c r="B33" s="89"/>
      <c r="C33" s="89"/>
      <c r="D33" s="83" t="s">
        <v>151</v>
      </c>
      <c r="E33" s="84"/>
      <c r="F33" s="90"/>
      <c r="G33" s="84"/>
      <c r="H33" s="84"/>
      <c r="I33" s="84"/>
      <c r="J33" s="84"/>
      <c r="K33" s="84"/>
      <c r="L33" s="84"/>
      <c r="M33" s="84"/>
      <c r="N33" s="84"/>
      <c r="O33" s="90"/>
      <c r="P33" s="90"/>
      <c r="Q33" s="90"/>
      <c r="R33" s="90"/>
      <c r="S33" s="106"/>
      <c r="T33" s="106"/>
      <c r="U33" s="85" t="str">
        <f>IF(F33="","",F33/BANKINFO!$B$11)</f>
        <v/>
      </c>
      <c r="V33" s="85" t="str">
        <f>IF(T33="","",T33/BANKINFO!$B$11)</f>
        <v/>
      </c>
    </row>
    <row r="34" spans="1:22" s="105" customFormat="1" ht="12" x14ac:dyDescent="0.2">
      <c r="A34" s="98" t="s">
        <v>73</v>
      </c>
      <c r="B34" s="89"/>
      <c r="C34" s="89"/>
      <c r="D34" s="83" t="s">
        <v>151</v>
      </c>
      <c r="E34" s="84"/>
      <c r="F34" s="90"/>
      <c r="G34" s="84"/>
      <c r="H34" s="84"/>
      <c r="I34" s="84"/>
      <c r="J34" s="84"/>
      <c r="K34" s="84"/>
      <c r="L34" s="84"/>
      <c r="M34" s="84"/>
      <c r="N34" s="84"/>
      <c r="O34" s="90"/>
      <c r="P34" s="90"/>
      <c r="Q34" s="90"/>
      <c r="R34" s="90"/>
      <c r="S34" s="106"/>
      <c r="T34" s="106"/>
      <c r="U34" s="85" t="str">
        <f>IF(F34="","",F34/BANKINFO!$B$11)</f>
        <v/>
      </c>
      <c r="V34" s="85" t="str">
        <f>IF(T34="","",T34/BANKINFO!$B$11)</f>
        <v/>
      </c>
    </row>
    <row r="35" spans="1:22" s="105" customFormat="1" ht="12" x14ac:dyDescent="0.2">
      <c r="A35" s="98" t="s">
        <v>75</v>
      </c>
      <c r="B35" s="89"/>
      <c r="C35" s="89"/>
      <c r="D35" s="83" t="s">
        <v>151</v>
      </c>
      <c r="E35" s="84"/>
      <c r="F35" s="90"/>
      <c r="G35" s="84"/>
      <c r="H35" s="84"/>
      <c r="I35" s="84"/>
      <c r="J35" s="84"/>
      <c r="K35" s="84"/>
      <c r="L35" s="84"/>
      <c r="M35" s="84"/>
      <c r="N35" s="84"/>
      <c r="O35" s="90"/>
      <c r="P35" s="90"/>
      <c r="Q35" s="90"/>
      <c r="R35" s="90"/>
      <c r="S35" s="106"/>
      <c r="T35" s="106"/>
      <c r="U35" s="85" t="str">
        <f>IF(F35="","",F35/BANKINFO!$B$11)</f>
        <v/>
      </c>
      <c r="V35" s="85" t="str">
        <f>IF(T35="","",T35/BANKINFO!$B$11)</f>
        <v/>
      </c>
    </row>
    <row r="36" spans="1:22" s="105" customFormat="1" ht="12" x14ac:dyDescent="0.2">
      <c r="A36" s="98" t="s">
        <v>77</v>
      </c>
      <c r="B36" s="89"/>
      <c r="C36" s="89"/>
      <c r="D36" s="83" t="s">
        <v>151</v>
      </c>
      <c r="E36" s="84"/>
      <c r="F36" s="90"/>
      <c r="G36" s="84"/>
      <c r="H36" s="84"/>
      <c r="I36" s="84"/>
      <c r="J36" s="84"/>
      <c r="K36" s="84"/>
      <c r="L36" s="84"/>
      <c r="M36" s="84"/>
      <c r="N36" s="84"/>
      <c r="O36" s="90"/>
      <c r="P36" s="90"/>
      <c r="Q36" s="90"/>
      <c r="R36" s="90"/>
      <c r="S36" s="106"/>
      <c r="T36" s="106"/>
      <c r="U36" s="85" t="str">
        <f>IF(F36="","",F36/BANKINFO!$B$11)</f>
        <v/>
      </c>
      <c r="V36" s="85" t="str">
        <f>IF(T36="","",T36/BANKINFO!$B$11)</f>
        <v/>
      </c>
    </row>
    <row r="37" spans="1:22" s="105" customFormat="1" ht="12" x14ac:dyDescent="0.2">
      <c r="A37" s="98" t="s">
        <v>79</v>
      </c>
      <c r="B37" s="89"/>
      <c r="C37" s="89"/>
      <c r="D37" s="83" t="s">
        <v>151</v>
      </c>
      <c r="E37" s="84"/>
      <c r="F37" s="90"/>
      <c r="G37" s="84"/>
      <c r="H37" s="84"/>
      <c r="I37" s="84"/>
      <c r="J37" s="84"/>
      <c r="K37" s="84"/>
      <c r="L37" s="84"/>
      <c r="M37" s="84"/>
      <c r="N37" s="84"/>
      <c r="O37" s="90"/>
      <c r="P37" s="90"/>
      <c r="Q37" s="90"/>
      <c r="R37" s="90"/>
      <c r="S37" s="106"/>
      <c r="T37" s="106"/>
      <c r="U37" s="85" t="str">
        <f>IF(F37="","",F37/BANKINFO!$B$11)</f>
        <v/>
      </c>
      <c r="V37" s="85" t="str">
        <f>IF(T37="","",T37/BANKINFO!$B$11)</f>
        <v/>
      </c>
    </row>
    <row r="38" spans="1:22" s="105" customFormat="1" ht="12" x14ac:dyDescent="0.2">
      <c r="A38" s="98" t="s">
        <v>81</v>
      </c>
      <c r="B38" s="89"/>
      <c r="C38" s="89"/>
      <c r="D38" s="83" t="s">
        <v>151</v>
      </c>
      <c r="E38" s="84"/>
      <c r="F38" s="90"/>
      <c r="G38" s="84"/>
      <c r="H38" s="84"/>
      <c r="I38" s="84"/>
      <c r="J38" s="84"/>
      <c r="K38" s="84"/>
      <c r="L38" s="84"/>
      <c r="M38" s="84"/>
      <c r="N38" s="84"/>
      <c r="O38" s="90"/>
      <c r="P38" s="90"/>
      <c r="Q38" s="90"/>
      <c r="R38" s="90"/>
      <c r="S38" s="106"/>
      <c r="T38" s="106"/>
      <c r="U38" s="85" t="str">
        <f>IF(F38="","",F38/BANKINFO!$B$11)</f>
        <v/>
      </c>
      <c r="V38" s="85" t="str">
        <f>IF(T38="","",T38/BANKINFO!$B$11)</f>
        <v/>
      </c>
    </row>
    <row r="39" spans="1:22" s="105" customFormat="1" ht="12" x14ac:dyDescent="0.2">
      <c r="A39" s="98" t="s">
        <v>83</v>
      </c>
      <c r="B39" s="89"/>
      <c r="C39" s="89"/>
      <c r="D39" s="83" t="s">
        <v>151</v>
      </c>
      <c r="E39" s="84"/>
      <c r="F39" s="90"/>
      <c r="G39" s="84"/>
      <c r="H39" s="84"/>
      <c r="I39" s="84"/>
      <c r="J39" s="84"/>
      <c r="K39" s="84"/>
      <c r="L39" s="84"/>
      <c r="M39" s="84"/>
      <c r="N39" s="84"/>
      <c r="O39" s="90"/>
      <c r="P39" s="90"/>
      <c r="Q39" s="90"/>
      <c r="R39" s="90"/>
      <c r="S39" s="106"/>
      <c r="T39" s="106"/>
      <c r="U39" s="85" t="str">
        <f>IF(F39="","",F39/BANKINFO!$B$11)</f>
        <v/>
      </c>
      <c r="V39" s="85" t="str">
        <f>IF(T39="","",T39/BANKINFO!$B$11)</f>
        <v/>
      </c>
    </row>
    <row r="40" spans="1:22" s="105" customFormat="1" ht="14.25" customHeight="1" x14ac:dyDescent="0.2">
      <c r="A40" s="98" t="s">
        <v>85</v>
      </c>
      <c r="B40" s="89"/>
      <c r="C40" s="89"/>
      <c r="D40" s="83" t="s">
        <v>151</v>
      </c>
      <c r="E40" s="84"/>
      <c r="F40" s="90"/>
      <c r="G40" s="84"/>
      <c r="H40" s="84"/>
      <c r="I40" s="84"/>
      <c r="J40" s="84"/>
      <c r="K40" s="84"/>
      <c r="L40" s="84"/>
      <c r="M40" s="84"/>
      <c r="N40" s="84"/>
      <c r="O40" s="90"/>
      <c r="P40" s="90"/>
      <c r="Q40" s="90"/>
      <c r="R40" s="90"/>
      <c r="S40" s="106"/>
      <c r="T40" s="106"/>
      <c r="U40" s="85" t="str">
        <f>IF(F40="","",F40/BANKINFO!$B$11)</f>
        <v/>
      </c>
      <c r="V40" s="85" t="str">
        <f>IF(T40="","",T40/BANKINFO!$B$11)</f>
        <v/>
      </c>
    </row>
    <row r="41" spans="1:22" s="105" customFormat="1" ht="12" x14ac:dyDescent="0.2">
      <c r="A41" s="98" t="s">
        <v>87</v>
      </c>
      <c r="B41" s="89"/>
      <c r="C41" s="89"/>
      <c r="D41" s="83" t="s">
        <v>151</v>
      </c>
      <c r="E41" s="84"/>
      <c r="F41" s="90"/>
      <c r="G41" s="84"/>
      <c r="H41" s="84"/>
      <c r="I41" s="84"/>
      <c r="J41" s="84"/>
      <c r="K41" s="84"/>
      <c r="L41" s="84"/>
      <c r="M41" s="84"/>
      <c r="N41" s="84"/>
      <c r="O41" s="90"/>
      <c r="P41" s="90"/>
      <c r="Q41" s="90"/>
      <c r="R41" s="90"/>
      <c r="S41" s="106"/>
      <c r="T41" s="106"/>
      <c r="U41" s="85" t="str">
        <f>IF(F41="","",F41/BANKINFO!$B$11)</f>
        <v/>
      </c>
      <c r="V41" s="85" t="str">
        <f>IF(T41="","",T41/BANKINFO!$B$11)</f>
        <v/>
      </c>
    </row>
    <row r="42" spans="1:22" s="105" customFormat="1" ht="12" x14ac:dyDescent="0.2">
      <c r="A42" s="98" t="s">
        <v>89</v>
      </c>
      <c r="B42" s="89"/>
      <c r="C42" s="89"/>
      <c r="D42" s="83" t="s">
        <v>151</v>
      </c>
      <c r="E42" s="84"/>
      <c r="F42" s="90"/>
      <c r="G42" s="84"/>
      <c r="H42" s="84"/>
      <c r="I42" s="84"/>
      <c r="J42" s="84"/>
      <c r="K42" s="84"/>
      <c r="L42" s="84"/>
      <c r="M42" s="84"/>
      <c r="N42" s="84"/>
      <c r="O42" s="90"/>
      <c r="P42" s="90"/>
      <c r="Q42" s="90"/>
      <c r="R42" s="90"/>
      <c r="S42" s="106"/>
      <c r="T42" s="106"/>
      <c r="U42" s="85" t="str">
        <f>IF(F42="","",F42/BANKINFO!$B$11)</f>
        <v/>
      </c>
      <c r="V42" s="85" t="str">
        <f>IF(T42="","",T42/BANKINFO!$B$11)</f>
        <v/>
      </c>
    </row>
    <row r="43" spans="1:22" s="105" customFormat="1" ht="12" x14ac:dyDescent="0.2">
      <c r="A43" s="98" t="s">
        <v>91</v>
      </c>
      <c r="B43" s="89"/>
      <c r="C43" s="89"/>
      <c r="D43" s="83" t="s">
        <v>151</v>
      </c>
      <c r="E43" s="84"/>
      <c r="F43" s="90"/>
      <c r="G43" s="84"/>
      <c r="H43" s="84"/>
      <c r="I43" s="84"/>
      <c r="J43" s="84"/>
      <c r="K43" s="84"/>
      <c r="L43" s="84"/>
      <c r="M43" s="84"/>
      <c r="N43" s="84"/>
      <c r="O43" s="90"/>
      <c r="P43" s="90"/>
      <c r="Q43" s="90"/>
      <c r="R43" s="90"/>
      <c r="S43" s="106"/>
      <c r="T43" s="106"/>
      <c r="U43" s="85" t="str">
        <f>IF(F43="","",F43/BANKINFO!$B$11)</f>
        <v/>
      </c>
      <c r="V43" s="85" t="str">
        <f>IF(T43="","",T43/BANKINFO!$B$11)</f>
        <v/>
      </c>
    </row>
    <row r="44" spans="1:22" s="105" customFormat="1" ht="12" x14ac:dyDescent="0.2">
      <c r="A44" s="98" t="s">
        <v>93</v>
      </c>
      <c r="B44" s="89"/>
      <c r="C44" s="89"/>
      <c r="D44" s="83" t="s">
        <v>151</v>
      </c>
      <c r="E44" s="84"/>
      <c r="F44" s="90"/>
      <c r="G44" s="84"/>
      <c r="H44" s="84"/>
      <c r="I44" s="84"/>
      <c r="J44" s="84"/>
      <c r="K44" s="84"/>
      <c r="L44" s="84"/>
      <c r="M44" s="84"/>
      <c r="N44" s="84"/>
      <c r="O44" s="90"/>
      <c r="P44" s="90"/>
      <c r="Q44" s="90"/>
      <c r="R44" s="90"/>
      <c r="S44" s="106"/>
      <c r="T44" s="106"/>
      <c r="U44" s="85" t="str">
        <f>IF(F44="","",F44/BANKINFO!$B$11)</f>
        <v/>
      </c>
      <c r="V44" s="85" t="str">
        <f>IF(T44="","",T44/BANKINFO!$B$11)</f>
        <v/>
      </c>
    </row>
    <row r="45" spans="1:22" s="105" customFormat="1" ht="12" x14ac:dyDescent="0.2">
      <c r="A45" s="98" t="s">
        <v>95</v>
      </c>
      <c r="B45" s="89"/>
      <c r="C45" s="89"/>
      <c r="D45" s="83" t="s">
        <v>151</v>
      </c>
      <c r="E45" s="84"/>
      <c r="F45" s="90"/>
      <c r="G45" s="84"/>
      <c r="H45" s="84"/>
      <c r="I45" s="84"/>
      <c r="J45" s="84"/>
      <c r="K45" s="84"/>
      <c r="L45" s="84"/>
      <c r="M45" s="84"/>
      <c r="N45" s="84"/>
      <c r="O45" s="90"/>
      <c r="P45" s="90"/>
      <c r="Q45" s="90"/>
      <c r="R45" s="90"/>
      <c r="S45" s="106"/>
      <c r="T45" s="106"/>
      <c r="U45" s="85" t="str">
        <f>IF(F45="","",F45/BANKINFO!$B$11)</f>
        <v/>
      </c>
      <c r="V45" s="85" t="str">
        <f>IF(T45="","",T45/BANKINFO!$B$11)</f>
        <v/>
      </c>
    </row>
    <row r="46" spans="1:22" s="105" customFormat="1" ht="12" x14ac:dyDescent="0.2">
      <c r="A46" s="98" t="s">
        <v>97</v>
      </c>
      <c r="B46" s="89"/>
      <c r="C46" s="89"/>
      <c r="D46" s="83" t="s">
        <v>151</v>
      </c>
      <c r="E46" s="84"/>
      <c r="F46" s="90"/>
      <c r="G46" s="84"/>
      <c r="H46" s="84"/>
      <c r="I46" s="84"/>
      <c r="J46" s="84"/>
      <c r="K46" s="84"/>
      <c r="L46" s="84"/>
      <c r="M46" s="84"/>
      <c r="N46" s="84"/>
      <c r="O46" s="90"/>
      <c r="P46" s="90"/>
      <c r="Q46" s="90"/>
      <c r="R46" s="90"/>
      <c r="S46" s="106"/>
      <c r="T46" s="106"/>
      <c r="U46" s="85" t="str">
        <f>IF(F46="","",F46/BANKINFO!$B$11)</f>
        <v/>
      </c>
      <c r="V46" s="85" t="str">
        <f>IF(T46="","",T46/BANKINFO!$B$11)</f>
        <v/>
      </c>
    </row>
    <row r="47" spans="1:22" s="105" customFormat="1" ht="12" x14ac:dyDescent="0.2">
      <c r="A47" s="98" t="s">
        <v>99</v>
      </c>
      <c r="B47" s="89"/>
      <c r="C47" s="89"/>
      <c r="D47" s="83" t="s">
        <v>151</v>
      </c>
      <c r="E47" s="84"/>
      <c r="F47" s="90"/>
      <c r="G47" s="84"/>
      <c r="H47" s="84"/>
      <c r="I47" s="84"/>
      <c r="J47" s="84"/>
      <c r="K47" s="84"/>
      <c r="L47" s="84"/>
      <c r="M47" s="84"/>
      <c r="N47" s="84"/>
      <c r="O47" s="90"/>
      <c r="P47" s="90"/>
      <c r="Q47" s="90"/>
      <c r="R47" s="90"/>
      <c r="S47" s="106"/>
      <c r="T47" s="106"/>
      <c r="U47" s="85" t="str">
        <f>IF(F47="","",F47/BANKINFO!$B$11)</f>
        <v/>
      </c>
      <c r="V47" s="85" t="str">
        <f>IF(T47="","",T47/BANKINFO!$B$11)</f>
        <v/>
      </c>
    </row>
    <row r="48" spans="1:22" s="105" customFormat="1" ht="12" x14ac:dyDescent="0.2">
      <c r="A48" s="98" t="s">
        <v>101</v>
      </c>
      <c r="B48" s="89"/>
      <c r="C48" s="89"/>
      <c r="D48" s="83" t="s">
        <v>151</v>
      </c>
      <c r="E48" s="84"/>
      <c r="F48" s="90"/>
      <c r="G48" s="84"/>
      <c r="H48" s="84"/>
      <c r="I48" s="84"/>
      <c r="J48" s="84"/>
      <c r="K48" s="84"/>
      <c r="L48" s="84"/>
      <c r="M48" s="84"/>
      <c r="N48" s="84"/>
      <c r="O48" s="90"/>
      <c r="P48" s="90"/>
      <c r="Q48" s="90"/>
      <c r="R48" s="90"/>
      <c r="S48" s="106"/>
      <c r="T48" s="106"/>
      <c r="U48" s="85" t="str">
        <f>IF(F48="","",F48/BANKINFO!$B$11)</f>
        <v/>
      </c>
      <c r="V48" s="85" t="str">
        <f>IF(T48="","",T48/BANKINFO!$B$11)</f>
        <v/>
      </c>
    </row>
    <row r="49" spans="1:22" s="105" customFormat="1" ht="12" x14ac:dyDescent="0.2">
      <c r="A49" s="98" t="s">
        <v>103</v>
      </c>
      <c r="B49" s="89"/>
      <c r="C49" s="89"/>
      <c r="D49" s="83" t="s">
        <v>151</v>
      </c>
      <c r="E49" s="84"/>
      <c r="F49" s="90"/>
      <c r="G49" s="84"/>
      <c r="H49" s="84"/>
      <c r="I49" s="84"/>
      <c r="J49" s="84"/>
      <c r="K49" s="84"/>
      <c r="L49" s="84"/>
      <c r="M49" s="84"/>
      <c r="N49" s="84"/>
      <c r="O49" s="90"/>
      <c r="P49" s="90"/>
      <c r="Q49" s="90"/>
      <c r="R49" s="90"/>
      <c r="S49" s="106"/>
      <c r="T49" s="106"/>
      <c r="U49" s="85" t="str">
        <f>IF(F49="","",F49/BANKINFO!$B$11)</f>
        <v/>
      </c>
      <c r="V49" s="85" t="str">
        <f>IF(T49="","",T49/BANKINFO!$B$11)</f>
        <v/>
      </c>
    </row>
    <row r="50" spans="1:22" s="105" customFormat="1" ht="12" x14ac:dyDescent="0.2">
      <c r="A50" s="104" t="s">
        <v>105</v>
      </c>
      <c r="B50" s="115"/>
      <c r="C50" s="115"/>
      <c r="D50" s="132" t="s">
        <v>151</v>
      </c>
      <c r="E50" s="116"/>
      <c r="F50" s="116"/>
      <c r="G50" s="116"/>
      <c r="H50" s="116"/>
      <c r="I50" s="116"/>
      <c r="J50" s="116"/>
      <c r="K50" s="116"/>
      <c r="L50" s="116"/>
      <c r="M50" s="116"/>
      <c r="N50" s="116"/>
      <c r="O50" s="116"/>
      <c r="P50" s="116"/>
      <c r="Q50" s="116"/>
      <c r="R50" s="116"/>
      <c r="S50" s="117"/>
      <c r="T50" s="133"/>
      <c r="U50" s="134" t="str">
        <f>IF(F50="","",F50/BANKINFO!$B$11)</f>
        <v/>
      </c>
      <c r="V50" s="134" t="str">
        <f>IF(T50="","",T50/BANKINFO!$B$11)</f>
        <v/>
      </c>
    </row>
    <row r="51" spans="1:22" ht="15" x14ac:dyDescent="0.25">
      <c r="E51" s="21"/>
    </row>
    <row r="61" spans="1:22" ht="15" x14ac:dyDescent="0.25">
      <c r="E61" s="21"/>
    </row>
    <row r="67" spans="5:5" ht="15" x14ac:dyDescent="0.25">
      <c r="E67" s="21"/>
    </row>
    <row r="75" spans="5:5" ht="15" x14ac:dyDescent="0.25">
      <c r="E75" s="21"/>
    </row>
    <row r="78" spans="5:5" ht="33" customHeight="1" x14ac:dyDescent="0.2">
      <c r="E78" s="22"/>
    </row>
    <row r="80" spans="5:5" ht="15" x14ac:dyDescent="0.25">
      <c r="E80" s="21"/>
    </row>
    <row r="86" spans="1:22" ht="15" x14ac:dyDescent="0.25">
      <c r="E86" s="21"/>
    </row>
    <row r="89" spans="1:22" x14ac:dyDescent="0.2">
      <c r="A89" s="99"/>
      <c r="B89" s="3"/>
      <c r="C89" s="3"/>
      <c r="D89" s="3"/>
      <c r="E89" s="3"/>
      <c r="F89" s="3"/>
      <c r="G89" s="3"/>
      <c r="Q89" s="3"/>
      <c r="R89" s="3"/>
      <c r="S89" s="3"/>
      <c r="T89" s="3"/>
      <c r="U89" s="3"/>
      <c r="V89" s="3"/>
    </row>
    <row r="90" spans="1:22" x14ac:dyDescent="0.2">
      <c r="A90" s="100"/>
      <c r="B90" s="3"/>
      <c r="C90" s="3"/>
      <c r="D90" s="3"/>
      <c r="E90" s="3"/>
      <c r="F90" s="3"/>
      <c r="G90" s="3"/>
      <c r="Q90" s="3"/>
      <c r="R90" s="3"/>
      <c r="S90" s="3"/>
      <c r="T90" s="3"/>
      <c r="U90" s="3"/>
      <c r="V90" s="3"/>
    </row>
    <row r="91" spans="1:22" ht="15" x14ac:dyDescent="0.25">
      <c r="A91" s="99"/>
      <c r="B91" s="3"/>
      <c r="C91" s="3"/>
      <c r="D91" s="3"/>
      <c r="E91" s="24"/>
      <c r="F91" s="3"/>
      <c r="G91" s="3"/>
      <c r="Q91" s="3"/>
      <c r="R91" s="3"/>
      <c r="S91" s="3"/>
      <c r="T91" s="3"/>
      <c r="U91" s="3"/>
      <c r="V91" s="3"/>
    </row>
    <row r="92" spans="1:22" x14ac:dyDescent="0.2">
      <c r="A92" s="99"/>
      <c r="B92" s="3"/>
      <c r="C92" s="3"/>
      <c r="D92" s="3"/>
      <c r="E92" s="3"/>
      <c r="F92" s="3"/>
      <c r="G92" s="3"/>
      <c r="Q92" s="3"/>
      <c r="R92" s="3"/>
      <c r="S92" s="3"/>
      <c r="T92" s="3"/>
      <c r="U92" s="3"/>
      <c r="V92" s="3"/>
    </row>
    <row r="93" spans="1:22" x14ac:dyDescent="0.2">
      <c r="A93" s="99"/>
      <c r="B93" s="3"/>
      <c r="C93" s="3"/>
      <c r="D93" s="3"/>
      <c r="F93" s="3"/>
      <c r="G93" s="3"/>
      <c r="Q93" s="3"/>
      <c r="R93" s="3"/>
      <c r="S93" s="3"/>
      <c r="T93" s="3"/>
      <c r="U93" s="3"/>
      <c r="V93" s="3"/>
    </row>
    <row r="94" spans="1:22" x14ac:dyDescent="0.2">
      <c r="A94" s="101"/>
      <c r="B94" s="36"/>
      <c r="C94" s="36"/>
      <c r="D94" s="36"/>
      <c r="E94" s="36"/>
      <c r="F94" s="36"/>
      <c r="G94" s="36"/>
      <c r="Q94" s="36"/>
      <c r="R94" s="36"/>
      <c r="S94" s="36"/>
      <c r="T94" s="36"/>
      <c r="U94" s="36"/>
      <c r="V94" s="36"/>
    </row>
    <row r="95" spans="1:22" x14ac:dyDescent="0.2">
      <c r="A95" s="102"/>
      <c r="B95" s="25"/>
      <c r="C95" s="25"/>
      <c r="D95" s="25"/>
      <c r="E95" s="25"/>
      <c r="F95" s="25"/>
      <c r="G95" s="25"/>
      <c r="Q95" s="25"/>
      <c r="R95" s="25"/>
      <c r="S95" s="25"/>
      <c r="T95" s="25"/>
      <c r="U95" s="25"/>
      <c r="V95" s="25"/>
    </row>
    <row r="96" spans="1:22" x14ac:dyDescent="0.2">
      <c r="A96" s="102"/>
      <c r="B96" s="25"/>
      <c r="C96" s="25"/>
      <c r="D96" s="25"/>
      <c r="E96" s="25"/>
      <c r="F96" s="25"/>
      <c r="G96" s="25"/>
      <c r="Q96" s="25"/>
      <c r="R96" s="25"/>
      <c r="S96" s="25"/>
      <c r="T96" s="25"/>
      <c r="U96" s="25"/>
      <c r="V96" s="25"/>
    </row>
    <row r="97" spans="1:22" x14ac:dyDescent="0.2">
      <c r="A97" s="102"/>
      <c r="B97" s="26"/>
      <c r="C97" s="26"/>
      <c r="D97" s="26"/>
      <c r="E97" s="26"/>
      <c r="F97" s="26"/>
      <c r="G97" s="26"/>
      <c r="Q97" s="26"/>
      <c r="R97" s="26"/>
      <c r="S97" s="26"/>
      <c r="T97" s="26"/>
      <c r="U97" s="26"/>
      <c r="V97" s="26"/>
    </row>
    <row r="98" spans="1:22" x14ac:dyDescent="0.2">
      <c r="A98" s="103"/>
      <c r="B98" s="28"/>
      <c r="C98" s="28"/>
      <c r="D98" s="28"/>
      <c r="E98" s="27"/>
      <c r="F98" s="27"/>
      <c r="G98" s="27"/>
      <c r="Q98" s="27"/>
      <c r="R98" s="27"/>
      <c r="S98" s="27"/>
      <c r="T98" s="27"/>
      <c r="U98" s="27"/>
      <c r="V98" s="27"/>
    </row>
    <row r="99" spans="1:22" x14ac:dyDescent="0.2">
      <c r="A99" s="29"/>
      <c r="B99" s="29"/>
      <c r="C99" s="29"/>
      <c r="D99" s="29"/>
      <c r="E99" s="29"/>
      <c r="F99" s="30"/>
      <c r="G99" s="30"/>
      <c r="Q99" s="30"/>
      <c r="R99" s="30"/>
      <c r="S99" s="30"/>
      <c r="T99" s="30"/>
      <c r="U99" s="30"/>
      <c r="V99" s="29"/>
    </row>
    <row r="100" spans="1:22" x14ac:dyDescent="0.2">
      <c r="A100" s="29"/>
      <c r="B100" s="29"/>
      <c r="C100" s="29"/>
      <c r="D100" s="29"/>
      <c r="E100" s="29"/>
      <c r="F100" s="30"/>
      <c r="G100" s="30"/>
      <c r="Q100" s="30"/>
      <c r="R100" s="30"/>
      <c r="S100" s="30"/>
      <c r="T100" s="30"/>
      <c r="U100" s="30"/>
      <c r="V100" s="29"/>
    </row>
    <row r="101" spans="1:22" x14ac:dyDescent="0.2">
      <c r="A101" s="29"/>
      <c r="B101" s="29"/>
      <c r="C101" s="29"/>
      <c r="D101" s="29"/>
      <c r="E101" s="29"/>
      <c r="F101" s="30"/>
      <c r="G101" s="30"/>
      <c r="Q101" s="30"/>
      <c r="R101" s="30"/>
      <c r="S101" s="30"/>
      <c r="T101" s="30"/>
      <c r="U101" s="30"/>
      <c r="V101" s="29"/>
    </row>
    <row r="102" spans="1:22" x14ac:dyDescent="0.2">
      <c r="A102" s="29"/>
      <c r="B102" s="29"/>
      <c r="C102" s="29"/>
      <c r="D102" s="29"/>
      <c r="E102" s="29"/>
      <c r="F102" s="30"/>
      <c r="G102" s="30"/>
      <c r="Q102" s="30"/>
      <c r="R102" s="30"/>
      <c r="S102" s="30"/>
      <c r="T102" s="30"/>
      <c r="U102" s="30"/>
      <c r="V102" s="29"/>
    </row>
    <row r="103" spans="1:22" x14ac:dyDescent="0.2">
      <c r="A103" s="29"/>
      <c r="B103" s="29"/>
      <c r="C103" s="29"/>
      <c r="D103" s="29"/>
      <c r="E103" s="29"/>
      <c r="F103" s="30"/>
      <c r="G103" s="30"/>
      <c r="Q103" s="30"/>
      <c r="R103" s="30"/>
      <c r="S103" s="30"/>
      <c r="T103" s="30"/>
      <c r="U103" s="30"/>
      <c r="V103" s="29"/>
    </row>
    <row r="104" spans="1:22" x14ac:dyDescent="0.2">
      <c r="A104" s="29"/>
      <c r="B104" s="29"/>
      <c r="C104" s="29"/>
      <c r="D104" s="29"/>
      <c r="E104" s="29"/>
      <c r="F104" s="29"/>
      <c r="G104" s="29"/>
      <c r="Q104" s="29"/>
      <c r="R104" s="29"/>
      <c r="S104" s="29"/>
      <c r="T104" s="29"/>
      <c r="U104" s="29"/>
      <c r="V104" s="29"/>
    </row>
    <row r="105" spans="1:22" x14ac:dyDescent="0.2">
      <c r="A105" s="29"/>
      <c r="B105" s="29"/>
      <c r="C105" s="29"/>
      <c r="D105" s="29"/>
      <c r="E105" s="29"/>
      <c r="F105" s="29"/>
      <c r="G105" s="29"/>
      <c r="Q105" s="29"/>
      <c r="R105" s="29"/>
      <c r="S105" s="29"/>
      <c r="T105" s="29"/>
      <c r="U105" s="29"/>
      <c r="V105" s="29"/>
    </row>
    <row r="106" spans="1:22" x14ac:dyDescent="0.2">
      <c r="A106" s="29"/>
      <c r="B106" s="29"/>
      <c r="C106" s="29"/>
      <c r="D106" s="29"/>
      <c r="E106" s="29"/>
      <c r="F106" s="29"/>
      <c r="G106" s="29"/>
      <c r="Q106" s="29"/>
      <c r="R106" s="29"/>
      <c r="S106" s="29"/>
      <c r="T106" s="29"/>
      <c r="U106" s="29"/>
      <c r="V106" s="29"/>
    </row>
    <row r="107" spans="1:22" x14ac:dyDescent="0.2">
      <c r="A107" s="29"/>
      <c r="B107" s="29"/>
      <c r="C107" s="29"/>
      <c r="D107" s="29"/>
      <c r="E107" s="29"/>
      <c r="F107" s="29"/>
      <c r="G107" s="29"/>
      <c r="Q107" s="29"/>
      <c r="R107" s="29"/>
      <c r="S107" s="29"/>
      <c r="T107" s="29"/>
      <c r="U107" s="29"/>
      <c r="V107" s="29"/>
    </row>
    <row r="108" spans="1:22" x14ac:dyDescent="0.2">
      <c r="A108" s="29"/>
      <c r="B108" s="29"/>
      <c r="C108" s="29"/>
      <c r="D108" s="29"/>
      <c r="E108" s="29"/>
      <c r="F108" s="29"/>
      <c r="G108" s="29"/>
      <c r="Q108" s="29"/>
      <c r="R108" s="29"/>
      <c r="S108" s="29"/>
      <c r="T108" s="29"/>
      <c r="U108" s="29"/>
      <c r="V108" s="29"/>
    </row>
    <row r="109" spans="1:22" x14ac:dyDescent="0.2">
      <c r="A109" s="29"/>
      <c r="B109" s="29"/>
      <c r="C109" s="29"/>
      <c r="D109" s="29"/>
      <c r="E109" s="29"/>
      <c r="F109" s="29"/>
      <c r="G109" s="29"/>
      <c r="Q109" s="29"/>
      <c r="R109" s="29"/>
      <c r="S109" s="29"/>
      <c r="T109" s="29"/>
      <c r="U109" s="29"/>
      <c r="V109" s="29"/>
    </row>
    <row r="110" spans="1:22" x14ac:dyDescent="0.2">
      <c r="A110" s="29"/>
      <c r="B110" s="29"/>
      <c r="C110" s="29"/>
      <c r="D110" s="29"/>
      <c r="E110" s="29"/>
      <c r="F110" s="29"/>
      <c r="G110" s="29"/>
      <c r="Q110" s="29"/>
      <c r="R110" s="29"/>
      <c r="S110" s="29"/>
      <c r="T110" s="29"/>
      <c r="U110" s="29"/>
      <c r="V110" s="29"/>
    </row>
    <row r="111" spans="1:22" x14ac:dyDescent="0.2">
      <c r="A111" s="29"/>
      <c r="B111" s="29"/>
      <c r="C111" s="29"/>
      <c r="D111" s="29"/>
      <c r="E111" s="29"/>
      <c r="F111" s="29"/>
      <c r="G111" s="29"/>
      <c r="Q111" s="29"/>
      <c r="R111" s="29"/>
      <c r="S111" s="29"/>
      <c r="T111" s="29"/>
      <c r="U111" s="29"/>
      <c r="V111" s="29"/>
    </row>
    <row r="112" spans="1:22" x14ac:dyDescent="0.2">
      <c r="A112" s="29"/>
      <c r="B112" s="29"/>
      <c r="C112" s="29"/>
      <c r="D112" s="29"/>
      <c r="E112" s="29"/>
      <c r="F112" s="29"/>
      <c r="G112" s="29"/>
      <c r="Q112" s="29"/>
      <c r="R112" s="29"/>
      <c r="S112" s="29"/>
      <c r="T112" s="29"/>
      <c r="U112" s="29"/>
      <c r="V112" s="29"/>
    </row>
    <row r="113" spans="1:22" x14ac:dyDescent="0.2">
      <c r="A113" s="29"/>
      <c r="B113" s="29"/>
      <c r="C113" s="29"/>
      <c r="D113" s="29"/>
      <c r="E113" s="29"/>
      <c r="F113" s="29"/>
      <c r="G113" s="29"/>
      <c r="Q113" s="29"/>
      <c r="R113" s="29"/>
      <c r="S113" s="29"/>
      <c r="T113" s="29"/>
      <c r="U113" s="29"/>
      <c r="V113" s="29"/>
    </row>
    <row r="114" spans="1:22" x14ac:dyDescent="0.2">
      <c r="A114" s="29"/>
      <c r="B114" s="29"/>
      <c r="C114" s="29"/>
      <c r="D114" s="29"/>
      <c r="E114" s="29"/>
      <c r="F114" s="29"/>
      <c r="G114" s="29"/>
      <c r="Q114" s="29"/>
      <c r="R114" s="29"/>
      <c r="S114" s="29"/>
      <c r="T114" s="29"/>
      <c r="U114" s="29"/>
      <c r="V114" s="29"/>
    </row>
    <row r="115" spans="1:22" x14ac:dyDescent="0.2">
      <c r="A115" s="29"/>
      <c r="B115" s="29"/>
      <c r="C115" s="29"/>
      <c r="D115" s="29"/>
      <c r="E115" s="29"/>
      <c r="F115" s="29"/>
      <c r="G115" s="29"/>
      <c r="Q115" s="29"/>
      <c r="R115" s="29"/>
      <c r="S115" s="29"/>
      <c r="T115" s="29"/>
      <c r="U115" s="29"/>
      <c r="V115" s="29"/>
    </row>
    <row r="116" spans="1:22" x14ac:dyDescent="0.2">
      <c r="A116" s="29"/>
      <c r="B116" s="29"/>
      <c r="C116" s="29"/>
      <c r="D116" s="29"/>
      <c r="E116" s="29"/>
      <c r="F116" s="29"/>
      <c r="G116" s="29"/>
      <c r="Q116" s="29"/>
      <c r="R116" s="29"/>
      <c r="S116" s="29"/>
      <c r="T116" s="29"/>
      <c r="U116" s="29"/>
      <c r="V116" s="29"/>
    </row>
    <row r="117" spans="1:22" x14ac:dyDescent="0.2">
      <c r="A117" s="29"/>
      <c r="B117" s="29"/>
      <c r="C117" s="29"/>
      <c r="D117" s="29"/>
      <c r="E117" s="29"/>
      <c r="F117" s="29"/>
      <c r="G117" s="29"/>
      <c r="Q117" s="29"/>
      <c r="R117" s="29"/>
      <c r="S117" s="29"/>
      <c r="T117" s="29"/>
      <c r="U117" s="29"/>
      <c r="V117" s="29"/>
    </row>
    <row r="118" spans="1:22" x14ac:dyDescent="0.2">
      <c r="A118" s="29"/>
      <c r="B118" s="29"/>
      <c r="C118" s="29"/>
      <c r="D118" s="29"/>
      <c r="E118" s="29"/>
      <c r="F118" s="29"/>
      <c r="G118" s="29"/>
      <c r="Q118" s="29"/>
      <c r="R118" s="29"/>
      <c r="S118" s="29"/>
      <c r="T118" s="29"/>
      <c r="U118" s="29"/>
      <c r="V118" s="29"/>
    </row>
    <row r="119" spans="1:22" x14ac:dyDescent="0.2">
      <c r="A119" s="29"/>
      <c r="B119" s="29"/>
      <c r="C119" s="29"/>
      <c r="D119" s="29"/>
      <c r="E119" s="29"/>
      <c r="F119" s="29"/>
      <c r="G119" s="29"/>
      <c r="Q119" s="29"/>
      <c r="R119" s="29"/>
      <c r="S119" s="29"/>
      <c r="T119" s="29"/>
      <c r="U119" s="29"/>
      <c r="V119" s="29"/>
    </row>
    <row r="120" spans="1:22" x14ac:dyDescent="0.2">
      <c r="A120" s="29"/>
      <c r="B120" s="29"/>
      <c r="C120" s="29"/>
      <c r="D120" s="29"/>
      <c r="E120" s="29"/>
      <c r="F120" s="29"/>
      <c r="G120" s="29"/>
      <c r="Q120" s="29"/>
      <c r="R120" s="29"/>
      <c r="S120" s="29"/>
      <c r="T120" s="29"/>
      <c r="U120" s="29"/>
      <c r="V120" s="29"/>
    </row>
    <row r="121" spans="1:22" x14ac:dyDescent="0.2">
      <c r="A121" s="29"/>
      <c r="B121" s="29"/>
      <c r="C121" s="29"/>
      <c r="D121" s="29"/>
      <c r="E121" s="29"/>
      <c r="F121" s="29"/>
      <c r="G121" s="29"/>
      <c r="Q121" s="29"/>
      <c r="R121" s="29"/>
      <c r="S121" s="29"/>
      <c r="T121" s="29"/>
      <c r="U121" s="29"/>
      <c r="V121" s="29"/>
    </row>
    <row r="122" spans="1:22" x14ac:dyDescent="0.2">
      <c r="A122" s="29"/>
      <c r="B122" s="29"/>
      <c r="C122" s="29"/>
      <c r="D122" s="29"/>
      <c r="E122" s="29"/>
      <c r="F122" s="29"/>
      <c r="G122" s="29"/>
      <c r="Q122" s="29"/>
      <c r="R122" s="29"/>
      <c r="S122" s="29"/>
      <c r="T122" s="29"/>
      <c r="U122" s="29"/>
      <c r="V122" s="29"/>
    </row>
    <row r="123" spans="1:22" x14ac:dyDescent="0.2">
      <c r="A123" s="29"/>
      <c r="B123" s="29"/>
      <c r="C123" s="29"/>
      <c r="D123" s="29"/>
      <c r="E123" s="29"/>
      <c r="F123" s="29"/>
      <c r="G123" s="29"/>
      <c r="Q123" s="29"/>
      <c r="R123" s="29"/>
      <c r="S123" s="29"/>
      <c r="T123" s="29"/>
      <c r="U123" s="29"/>
      <c r="V123" s="29"/>
    </row>
    <row r="124" spans="1:22" x14ac:dyDescent="0.2">
      <c r="A124" s="29"/>
      <c r="B124" s="29"/>
      <c r="C124" s="29"/>
      <c r="D124" s="29"/>
      <c r="E124" s="29"/>
      <c r="F124" s="29"/>
      <c r="G124" s="29"/>
      <c r="Q124" s="29"/>
      <c r="R124" s="29"/>
      <c r="S124" s="29"/>
      <c r="T124" s="29"/>
      <c r="U124" s="29"/>
      <c r="V124" s="29"/>
    </row>
    <row r="125" spans="1:22" x14ac:dyDescent="0.2">
      <c r="A125" s="29"/>
      <c r="B125" s="29"/>
      <c r="C125" s="29"/>
      <c r="D125" s="29"/>
      <c r="E125" s="29"/>
      <c r="F125" s="29"/>
      <c r="G125" s="29"/>
      <c r="Q125" s="29"/>
      <c r="R125" s="29"/>
      <c r="S125" s="29"/>
      <c r="T125" s="29"/>
      <c r="U125" s="29"/>
      <c r="V125" s="29"/>
    </row>
    <row r="126" spans="1:22" x14ac:dyDescent="0.2">
      <c r="A126" s="29"/>
      <c r="B126" s="29"/>
      <c r="C126" s="29"/>
      <c r="D126" s="29"/>
      <c r="E126" s="29"/>
      <c r="F126" s="29"/>
      <c r="G126" s="29"/>
      <c r="Q126" s="29"/>
      <c r="R126" s="29"/>
      <c r="S126" s="29"/>
      <c r="T126" s="29"/>
      <c r="U126" s="29"/>
      <c r="V126" s="29"/>
    </row>
    <row r="127" spans="1:22" x14ac:dyDescent="0.2">
      <c r="A127" s="29"/>
      <c r="B127" s="29"/>
      <c r="C127" s="29"/>
      <c r="D127" s="29"/>
      <c r="E127" s="29"/>
      <c r="F127" s="29"/>
      <c r="G127" s="29"/>
      <c r="Q127" s="29"/>
      <c r="R127" s="29"/>
      <c r="S127" s="29"/>
      <c r="T127" s="29"/>
      <c r="U127" s="29"/>
      <c r="V127" s="29"/>
    </row>
    <row r="128" spans="1:22" x14ac:dyDescent="0.2">
      <c r="A128" s="29"/>
      <c r="B128" s="29"/>
      <c r="C128" s="29"/>
      <c r="D128" s="29"/>
      <c r="E128" s="29"/>
      <c r="F128" s="29"/>
      <c r="G128" s="29"/>
      <c r="Q128" s="29"/>
      <c r="R128" s="29"/>
      <c r="S128" s="29"/>
      <c r="T128" s="29"/>
      <c r="U128" s="29"/>
      <c r="V128" s="29"/>
    </row>
    <row r="129" spans="1:22" x14ac:dyDescent="0.2">
      <c r="A129" s="29"/>
      <c r="B129" s="29"/>
      <c r="C129" s="29"/>
      <c r="D129" s="29"/>
      <c r="E129" s="29"/>
      <c r="F129" s="29"/>
      <c r="G129" s="29"/>
      <c r="Q129" s="29"/>
      <c r="R129" s="29"/>
      <c r="S129" s="29"/>
      <c r="T129" s="29"/>
      <c r="U129" s="29"/>
      <c r="V129" s="29"/>
    </row>
    <row r="130" spans="1:22" x14ac:dyDescent="0.2">
      <c r="A130" s="29"/>
      <c r="B130" s="29"/>
      <c r="C130" s="29"/>
      <c r="D130" s="29"/>
      <c r="E130" s="29"/>
      <c r="F130" s="29"/>
      <c r="G130" s="29"/>
      <c r="Q130" s="29"/>
      <c r="R130" s="29"/>
      <c r="S130" s="29"/>
      <c r="T130" s="29"/>
      <c r="U130" s="29"/>
      <c r="V130" s="29"/>
    </row>
    <row r="131" spans="1:22" x14ac:dyDescent="0.2">
      <c r="A131" s="29"/>
      <c r="B131" s="29"/>
      <c r="C131" s="29"/>
      <c r="D131" s="29"/>
      <c r="E131" s="29"/>
      <c r="F131" s="29"/>
      <c r="G131" s="29"/>
      <c r="Q131" s="29"/>
      <c r="R131" s="29"/>
      <c r="S131" s="29"/>
      <c r="T131" s="29"/>
      <c r="U131" s="29"/>
      <c r="V131" s="29"/>
    </row>
    <row r="132" spans="1:22" x14ac:dyDescent="0.2">
      <c r="A132" s="29"/>
      <c r="B132" s="29"/>
      <c r="C132" s="29"/>
      <c r="D132" s="29"/>
      <c r="E132" s="29"/>
      <c r="F132" s="29"/>
      <c r="G132" s="29"/>
      <c r="Q132" s="29"/>
      <c r="R132" s="29"/>
      <c r="S132" s="29"/>
      <c r="T132" s="29"/>
      <c r="U132" s="29"/>
      <c r="V132" s="29"/>
    </row>
    <row r="133" spans="1:22" x14ac:dyDescent="0.2">
      <c r="A133" s="29"/>
      <c r="B133" s="29"/>
      <c r="C133" s="29"/>
      <c r="D133" s="29"/>
      <c r="E133" s="29"/>
      <c r="F133" s="29"/>
      <c r="G133" s="29"/>
      <c r="Q133" s="29"/>
      <c r="R133" s="29"/>
      <c r="S133" s="29"/>
      <c r="T133" s="29"/>
      <c r="U133" s="29"/>
      <c r="V133" s="29"/>
    </row>
    <row r="134" spans="1:22" x14ac:dyDescent="0.2">
      <c r="A134" s="29"/>
      <c r="B134" s="29"/>
      <c r="C134" s="29"/>
      <c r="D134" s="29"/>
      <c r="E134" s="29"/>
      <c r="F134" s="29"/>
      <c r="G134" s="29"/>
      <c r="Q134" s="29"/>
      <c r="R134" s="29"/>
      <c r="S134" s="29"/>
      <c r="T134" s="29"/>
      <c r="U134" s="29"/>
      <c r="V134" s="29"/>
    </row>
    <row r="135" spans="1:22" x14ac:dyDescent="0.2">
      <c r="A135" s="29"/>
      <c r="B135" s="29"/>
      <c r="C135" s="29"/>
      <c r="D135" s="29"/>
      <c r="E135" s="29"/>
      <c r="F135" s="29"/>
      <c r="G135" s="29"/>
      <c r="Q135" s="29"/>
      <c r="R135" s="29"/>
      <c r="S135" s="29"/>
      <c r="T135" s="29"/>
      <c r="U135" s="29"/>
      <c r="V135" s="29"/>
    </row>
    <row r="136" spans="1:22" x14ac:dyDescent="0.2">
      <c r="A136" s="29"/>
      <c r="B136" s="29"/>
      <c r="C136" s="29"/>
      <c r="D136" s="29"/>
      <c r="E136" s="29"/>
      <c r="F136" s="29"/>
      <c r="G136" s="29"/>
      <c r="Q136" s="29"/>
      <c r="R136" s="29"/>
      <c r="S136" s="29"/>
      <c r="T136" s="29"/>
      <c r="U136" s="29"/>
      <c r="V136" s="29"/>
    </row>
    <row r="137" spans="1:22" x14ac:dyDescent="0.2">
      <c r="A137" s="29"/>
      <c r="B137" s="29"/>
      <c r="C137" s="29"/>
      <c r="D137" s="29"/>
      <c r="E137" s="29"/>
      <c r="F137" s="29"/>
      <c r="G137" s="29"/>
      <c r="Q137" s="29"/>
      <c r="R137" s="29"/>
      <c r="S137" s="29"/>
      <c r="T137" s="29"/>
      <c r="U137" s="29"/>
      <c r="V137" s="29"/>
    </row>
    <row r="138" spans="1:22" x14ac:dyDescent="0.2">
      <c r="A138" s="29"/>
      <c r="B138" s="29"/>
      <c r="C138" s="29"/>
      <c r="D138" s="29"/>
      <c r="E138" s="29"/>
      <c r="F138" s="29"/>
      <c r="G138" s="29"/>
      <c r="Q138" s="29"/>
      <c r="R138" s="29"/>
      <c r="S138" s="29"/>
      <c r="T138" s="29"/>
      <c r="U138" s="29"/>
      <c r="V138" s="29"/>
    </row>
    <row r="139" spans="1:22" x14ac:dyDescent="0.2">
      <c r="A139" s="29"/>
      <c r="B139" s="29"/>
      <c r="C139" s="29"/>
      <c r="D139" s="29"/>
      <c r="E139" s="29"/>
      <c r="F139" s="29"/>
      <c r="G139" s="29"/>
      <c r="Q139" s="29"/>
      <c r="R139" s="29"/>
      <c r="S139" s="29"/>
      <c r="T139" s="29"/>
      <c r="U139" s="29"/>
      <c r="V139" s="29"/>
    </row>
    <row r="140" spans="1:22" x14ac:dyDescent="0.2">
      <c r="A140" s="29"/>
      <c r="B140" s="29"/>
      <c r="C140" s="29"/>
      <c r="D140" s="29"/>
      <c r="E140" s="29"/>
      <c r="F140" s="29"/>
      <c r="G140" s="29"/>
      <c r="Q140" s="29"/>
      <c r="R140" s="29"/>
      <c r="S140" s="29"/>
      <c r="T140" s="29"/>
      <c r="U140" s="29"/>
      <c r="V140" s="29"/>
    </row>
    <row r="141" spans="1:22" x14ac:dyDescent="0.2">
      <c r="A141" s="29"/>
      <c r="B141" s="29"/>
      <c r="C141" s="29"/>
      <c r="D141" s="29"/>
      <c r="E141" s="29"/>
      <c r="F141" s="29"/>
      <c r="G141" s="29"/>
      <c r="Q141" s="29"/>
      <c r="R141" s="29"/>
      <c r="S141" s="29"/>
      <c r="T141" s="29"/>
      <c r="U141" s="29"/>
      <c r="V141" s="29"/>
    </row>
    <row r="142" spans="1:22" x14ac:dyDescent="0.2">
      <c r="A142" s="29"/>
      <c r="B142" s="29"/>
      <c r="C142" s="29"/>
      <c r="D142" s="29"/>
      <c r="E142" s="29"/>
      <c r="F142" s="29"/>
      <c r="G142" s="29"/>
      <c r="Q142" s="29"/>
      <c r="R142" s="29"/>
      <c r="S142" s="29"/>
      <c r="T142" s="29"/>
      <c r="U142" s="29"/>
      <c r="V142" s="29"/>
    </row>
    <row r="143" spans="1:22" x14ac:dyDescent="0.2">
      <c r="A143" s="29"/>
      <c r="B143" s="29"/>
      <c r="C143" s="29"/>
      <c r="D143" s="29"/>
      <c r="E143" s="29"/>
      <c r="F143" s="29"/>
      <c r="G143" s="29"/>
      <c r="Q143" s="29"/>
      <c r="R143" s="29"/>
      <c r="S143" s="29"/>
      <c r="T143" s="29"/>
      <c r="U143" s="29"/>
      <c r="V143" s="29"/>
    </row>
    <row r="144" spans="1:22" x14ac:dyDescent="0.2">
      <c r="A144" s="29"/>
      <c r="B144" s="29"/>
      <c r="C144" s="29"/>
      <c r="D144" s="29"/>
      <c r="E144" s="29"/>
      <c r="F144" s="29"/>
      <c r="G144" s="29"/>
      <c r="Q144" s="29"/>
      <c r="R144" s="29"/>
      <c r="S144" s="29"/>
      <c r="T144" s="29"/>
      <c r="U144" s="29"/>
      <c r="V144" s="29"/>
    </row>
    <row r="145" spans="1:22" x14ac:dyDescent="0.2">
      <c r="A145" s="29"/>
      <c r="B145" s="29"/>
      <c r="C145" s="29"/>
      <c r="D145" s="29"/>
      <c r="E145" s="29"/>
      <c r="F145" s="29"/>
      <c r="G145" s="29"/>
      <c r="Q145" s="29"/>
      <c r="R145" s="29"/>
      <c r="S145" s="29"/>
      <c r="T145" s="29"/>
      <c r="U145" s="29"/>
      <c r="V145" s="29"/>
    </row>
    <row r="146" spans="1:22" x14ac:dyDescent="0.2">
      <c r="A146" s="29"/>
      <c r="B146" s="29"/>
      <c r="C146" s="29"/>
      <c r="D146" s="29"/>
      <c r="E146" s="29"/>
      <c r="F146" s="29"/>
      <c r="G146" s="29"/>
      <c r="Q146" s="29"/>
      <c r="R146" s="29"/>
      <c r="S146" s="29"/>
      <c r="T146" s="29"/>
      <c r="U146" s="29"/>
      <c r="V146" s="29"/>
    </row>
    <row r="147" spans="1:22" x14ac:dyDescent="0.2">
      <c r="A147" s="99"/>
      <c r="B147" s="3"/>
      <c r="C147" s="3"/>
      <c r="D147" s="3"/>
      <c r="E147" s="3"/>
      <c r="F147" s="3"/>
      <c r="G147" s="3"/>
      <c r="Q147" s="3"/>
      <c r="R147" s="3"/>
      <c r="S147" s="3"/>
      <c r="T147" s="3"/>
      <c r="U147" s="3"/>
      <c r="V147" s="3"/>
    </row>
    <row r="148" spans="1:22" x14ac:dyDescent="0.2">
      <c r="A148" s="99"/>
      <c r="B148" s="3"/>
      <c r="C148" s="3"/>
      <c r="D148" s="3"/>
      <c r="E148" s="3"/>
      <c r="F148" s="3"/>
      <c r="G148" s="3"/>
      <c r="Q148" s="3"/>
      <c r="R148" s="3"/>
      <c r="S148" s="3"/>
      <c r="T148" s="3"/>
      <c r="U148" s="3"/>
      <c r="V148" s="3"/>
    </row>
  </sheetData>
  <mergeCells count="21">
    <mergeCell ref="B1:K1"/>
    <mergeCell ref="M1:V1"/>
    <mergeCell ref="O7:R8"/>
    <mergeCell ref="B2:L2"/>
    <mergeCell ref="M2:X2"/>
    <mergeCell ref="U5:V5"/>
    <mergeCell ref="U8:U9"/>
    <mergeCell ref="V8:V9"/>
    <mergeCell ref="T7:T9"/>
    <mergeCell ref="U7:V7"/>
    <mergeCell ref="S7:S9"/>
    <mergeCell ref="F7:F9"/>
    <mergeCell ref="G7:L7"/>
    <mergeCell ref="M7:N7"/>
    <mergeCell ref="M8:M9"/>
    <mergeCell ref="N8:N9"/>
    <mergeCell ref="A7:A9"/>
    <mergeCell ref="B7:B9"/>
    <mergeCell ref="C7:C9"/>
    <mergeCell ref="D7:D9"/>
    <mergeCell ref="E7:E9"/>
  </mergeCells>
  <dataValidations count="4">
    <dataValidation type="list" operator="greaterThan" allowBlank="1" showInputMessage="1" showErrorMessage="1" error="Es sind nur positive Werte grösser_x000a_als Null erlaubt" sqref="Q99:U146 F99:G146">
      <formula1>type_counterparty</formula1>
    </dataValidation>
    <dataValidation type="list" operator="greaterThan" allowBlank="1" showInputMessage="1" showErrorMessage="1" error="Es sind nur positive Werte grösser_x000a_als Null erlaubt" sqref="V99:V134">
      <formula1>scope_consolidation</formula1>
    </dataValidation>
    <dataValidation type="list" operator="greaterThan" allowBlank="1" showInputMessage="1" showErrorMessage="1" error="Es sind nur positive Werte grösser_x000a_als Null erlaubt" sqref="E99:E146">
      <formula1>connected_counterparty</formula1>
    </dataValidation>
    <dataValidation operator="greaterThan" allowBlank="1" showInputMessage="1" showErrorMessage="1" error="Es sind nur positive Werte grösser_x000a_als Null erlaubt" sqref="V135:V146 A99:D146 W12:W50 F51:Y63 E11:V50"/>
  </dataValidations>
  <pageMargins left="0.70866141732283472" right="0.70866141732283472" top="0.74803149606299213" bottom="0.74803149606299213" header="0.31496062992125984" footer="0.31496062992125984"/>
  <pageSetup paperSize="9" fitToWidth="0" pageOrder="overThenDown" orientation="landscape" r:id="rId1"/>
  <rowBreaks count="1" manualBreakCount="1">
    <brk id="30" max="23" man="1"/>
  </rowBreaks>
  <colBreaks count="1" manualBreakCount="1">
    <brk id="12" max="29" man="1"/>
  </colBreaks>
  <extLst>
    <ext xmlns:x14="http://schemas.microsoft.com/office/spreadsheetml/2009/9/main" uri="{CCE6A557-97BC-4b89-ADB6-D9C93CAAB3DF}">
      <x14:dataValidations xmlns:xm="http://schemas.microsoft.com/office/excel/2006/main" count="1">
        <x14:dataValidation type="list" showInputMessage="1" showErrorMessage="1">
          <x14:formula1>
            <xm:f>Parameter!$A$2:$A$26</xm:f>
          </x14:formula1>
          <xm:sqref>D11:D50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1"/>
  <sheetViews>
    <sheetView view="pageBreakPreview" zoomScale="50" zoomScaleNormal="40" zoomScaleSheetLayoutView="50" workbookViewId="0">
      <selection activeCell="B3" sqref="B3:J5"/>
    </sheetView>
  </sheetViews>
  <sheetFormatPr baseColWidth="10" defaultColWidth="11.42578125" defaultRowHeight="12.75" x14ac:dyDescent="0.2"/>
  <cols>
    <col min="1" max="1" width="8.5703125" customWidth="1"/>
    <col min="2" max="22" width="15.5703125" customWidth="1"/>
    <col min="23" max="23" width="20.5703125" customWidth="1"/>
  </cols>
  <sheetData>
    <row r="1" spans="1:23" s="2" customFormat="1" ht="30" customHeight="1" x14ac:dyDescent="0.2">
      <c r="B1" s="1" t="s">
        <v>130</v>
      </c>
      <c r="C1"/>
      <c r="D1"/>
      <c r="E1"/>
      <c r="F1"/>
      <c r="G1"/>
      <c r="M1" s="1" t="s">
        <v>130</v>
      </c>
      <c r="N1"/>
      <c r="O1"/>
      <c r="P1"/>
      <c r="Q1"/>
      <c r="R1"/>
    </row>
    <row r="2" spans="1:23" s="2" customFormat="1" ht="30" customHeight="1" x14ac:dyDescent="0.2">
      <c r="B2" s="70" t="s">
        <v>157</v>
      </c>
      <c r="C2" s="43"/>
      <c r="D2" s="43"/>
      <c r="E2" s="43"/>
      <c r="F2" s="43"/>
      <c r="G2" s="43"/>
      <c r="H2" s="43"/>
      <c r="I2" s="43"/>
      <c r="J2" s="43"/>
      <c r="M2" s="70" t="s">
        <v>157</v>
      </c>
      <c r="N2" s="43"/>
      <c r="O2" s="43"/>
      <c r="P2" s="43"/>
      <c r="Q2" s="43"/>
      <c r="R2" s="43"/>
      <c r="S2" s="43"/>
      <c r="T2" s="43"/>
      <c r="U2" s="43"/>
    </row>
    <row r="3" spans="1:23" s="42" customFormat="1" ht="14.25" customHeight="1" x14ac:dyDescent="0.2">
      <c r="B3" s="65" t="str">
        <f>BANKINFO!$A$10</f>
        <v>Échéance de l'annonce:</v>
      </c>
      <c r="C3" s="62"/>
      <c r="D3" s="66">
        <f>BANKINFO!$B$10</f>
        <v>43830</v>
      </c>
      <c r="E3" s="71"/>
      <c r="F3" s="71"/>
      <c r="G3" s="62" t="str">
        <f>BANKINFO!$A$9</f>
        <v>Niveau d'annonce:</v>
      </c>
      <c r="H3" s="62"/>
      <c r="I3" s="60" t="str">
        <f>BANKINFO!$B$9</f>
        <v>base consolidée</v>
      </c>
      <c r="J3" s="71"/>
      <c r="K3" s="2"/>
      <c r="M3" s="65" t="str">
        <f>BANKINFO!$A$10</f>
        <v>Échéance de l'annonce:</v>
      </c>
      <c r="N3" s="62"/>
      <c r="O3" s="66">
        <f>BANKINFO!$B$10</f>
        <v>43830</v>
      </c>
      <c r="P3" s="71"/>
      <c r="Q3" s="71"/>
      <c r="R3" s="62" t="str">
        <f>BANKINFO!$A$9</f>
        <v>Niveau d'annonce:</v>
      </c>
      <c r="S3" s="62"/>
      <c r="T3" s="60" t="str">
        <f>BANKINFO!$B$9</f>
        <v>base consolidée</v>
      </c>
      <c r="U3" s="71"/>
      <c r="V3" s="2"/>
      <c r="W3" s="43"/>
    </row>
    <row r="4" spans="1:23" s="42" customFormat="1" ht="14.25" customHeight="1" x14ac:dyDescent="0.2">
      <c r="B4" s="65" t="str">
        <f>BANKINFO!$A$4</f>
        <v>Banque:</v>
      </c>
      <c r="C4" s="62"/>
      <c r="D4" s="65">
        <f>BANKINFO!$B$4</f>
        <v>0</v>
      </c>
      <c r="E4" s="71"/>
      <c r="F4" s="71"/>
      <c r="G4" s="71" t="str">
        <f>BANKINFO!$A$11</f>
        <v>Fonds propres de base (en 1'000 CHF):</v>
      </c>
      <c r="H4" s="71"/>
      <c r="I4" s="63">
        <f>BANKINFO!$B$11</f>
        <v>200000</v>
      </c>
      <c r="J4" s="71"/>
      <c r="K4" s="2"/>
      <c r="M4" s="65" t="str">
        <f>BANKINFO!$A$4</f>
        <v>Banque:</v>
      </c>
      <c r="N4" s="62"/>
      <c r="O4" s="65">
        <f>BANKINFO!$B$4</f>
        <v>0</v>
      </c>
      <c r="P4" s="71"/>
      <c r="Q4" s="71"/>
      <c r="R4" s="71" t="str">
        <f>BANKINFO!$A$11</f>
        <v>Fonds propres de base (en 1'000 CHF):</v>
      </c>
      <c r="S4" s="71"/>
      <c r="T4" s="63">
        <f>BANKINFO!$B$11</f>
        <v>200000</v>
      </c>
      <c r="U4" s="71"/>
      <c r="V4" s="2"/>
      <c r="W4" s="43"/>
    </row>
    <row r="5" spans="1:23" s="42" customFormat="1" ht="14.25" customHeight="1" x14ac:dyDescent="0.2">
      <c r="B5" s="60" t="str">
        <f>BANKINFO!$A$8</f>
        <v>Catégorie de l'établissement (OB annexe 3):</v>
      </c>
      <c r="C5" s="62"/>
      <c r="D5" s="60">
        <f>BANKINFO!$B$8</f>
        <v>4</v>
      </c>
      <c r="E5" s="71"/>
      <c r="F5" s="71"/>
      <c r="G5" s="71" t="str">
        <f>BANKINFO!$A$12</f>
        <v>Échéance relative aux fonds propres de base:</v>
      </c>
      <c r="H5" s="71"/>
      <c r="I5" s="64">
        <f>BANKINFO!$B$12</f>
        <v>43646</v>
      </c>
      <c r="J5" s="71"/>
      <c r="K5" s="2"/>
      <c r="M5" s="60" t="str">
        <f>BANKINFO!$A$8</f>
        <v>Catégorie de l'établissement (OB annexe 3):</v>
      </c>
      <c r="N5" s="62"/>
      <c r="O5" s="60">
        <f>BANKINFO!$B$8</f>
        <v>4</v>
      </c>
      <c r="P5" s="71"/>
      <c r="Q5" s="71"/>
      <c r="R5" s="71" t="str">
        <f>BANKINFO!$A$12</f>
        <v>Échéance relative aux fonds propres de base:</v>
      </c>
      <c r="S5" s="71"/>
      <c r="T5" s="64">
        <f>BANKINFO!$B$12</f>
        <v>43646</v>
      </c>
      <c r="U5" s="71"/>
      <c r="V5" s="2"/>
      <c r="W5" s="43"/>
    </row>
    <row r="6" spans="1:23" ht="14.25" customHeight="1" x14ac:dyDescent="0.2">
      <c r="F6" s="4"/>
      <c r="G6" s="5"/>
      <c r="H6" s="34"/>
      <c r="I6" s="34"/>
      <c r="J6" s="35"/>
      <c r="K6" s="35"/>
    </row>
    <row r="7" spans="1:23" ht="25.35" customHeight="1" x14ac:dyDescent="0.2">
      <c r="A7" s="219"/>
      <c r="B7" s="206" t="s">
        <v>119</v>
      </c>
      <c r="C7" s="206" t="s">
        <v>121</v>
      </c>
      <c r="D7" s="228" t="s">
        <v>108</v>
      </c>
      <c r="E7" s="228" t="s">
        <v>152</v>
      </c>
      <c r="F7" s="228" t="s">
        <v>109</v>
      </c>
      <c r="G7" s="215" t="s">
        <v>124</v>
      </c>
      <c r="H7" s="216"/>
      <c r="I7" s="216"/>
      <c r="J7" s="216"/>
      <c r="K7" s="216"/>
      <c r="L7" s="222"/>
      <c r="M7" s="215" t="s">
        <v>0</v>
      </c>
      <c r="N7" s="216"/>
      <c r="O7" s="200" t="s">
        <v>126</v>
      </c>
      <c r="P7" s="201"/>
      <c r="Q7" s="201"/>
      <c r="R7" s="201"/>
      <c r="S7" s="206" t="s">
        <v>129</v>
      </c>
      <c r="T7" s="208" t="s">
        <v>120</v>
      </c>
      <c r="U7" s="209"/>
    </row>
    <row r="8" spans="1:23" ht="25.35" customHeight="1" x14ac:dyDescent="0.2">
      <c r="A8" s="220"/>
      <c r="B8" s="207"/>
      <c r="C8" s="207"/>
      <c r="D8" s="229"/>
      <c r="E8" s="229"/>
      <c r="F8" s="229"/>
      <c r="G8" s="217"/>
      <c r="H8" s="218"/>
      <c r="I8" s="218"/>
      <c r="J8" s="218"/>
      <c r="K8" s="218"/>
      <c r="L8" s="223"/>
      <c r="M8" s="217"/>
      <c r="N8" s="218"/>
      <c r="O8" s="202"/>
      <c r="P8" s="203"/>
      <c r="Q8" s="203"/>
      <c r="R8" s="203"/>
      <c r="S8" s="207"/>
      <c r="T8" s="41"/>
      <c r="U8" s="44"/>
    </row>
    <row r="9" spans="1:23" ht="25.35" customHeight="1" x14ac:dyDescent="0.2">
      <c r="A9" s="220"/>
      <c r="B9" s="207"/>
      <c r="C9" s="207"/>
      <c r="D9" s="229"/>
      <c r="E9" s="229"/>
      <c r="F9" s="229"/>
      <c r="G9" s="224"/>
      <c r="H9" s="225"/>
      <c r="I9" s="225"/>
      <c r="J9" s="225"/>
      <c r="K9" s="225"/>
      <c r="L9" s="226"/>
      <c r="M9" s="45" t="s">
        <v>123</v>
      </c>
      <c r="N9" s="46" t="s">
        <v>125</v>
      </c>
      <c r="O9" s="204"/>
      <c r="P9" s="205"/>
      <c r="Q9" s="205"/>
      <c r="R9" s="205"/>
      <c r="S9" s="207"/>
      <c r="T9" s="47" t="s">
        <v>1</v>
      </c>
      <c r="U9" s="47" t="s">
        <v>2</v>
      </c>
    </row>
    <row r="10" spans="1:23" ht="25.35" customHeight="1" x14ac:dyDescent="0.2">
      <c r="A10" s="220"/>
      <c r="B10" s="207"/>
      <c r="C10" s="207"/>
      <c r="D10" s="229"/>
      <c r="E10" s="229"/>
      <c r="F10" s="229"/>
      <c r="G10" s="48" t="s">
        <v>122</v>
      </c>
      <c r="H10" s="48" t="s">
        <v>122</v>
      </c>
      <c r="I10" s="48" t="s">
        <v>122</v>
      </c>
      <c r="J10" s="48" t="s">
        <v>122</v>
      </c>
      <c r="K10" s="48" t="s">
        <v>122</v>
      </c>
      <c r="L10" s="48" t="s">
        <v>122</v>
      </c>
      <c r="M10" s="49"/>
      <c r="N10" s="48"/>
      <c r="O10" s="210" t="s">
        <v>3</v>
      </c>
      <c r="P10" s="211"/>
      <c r="Q10" s="211"/>
      <c r="R10" s="212"/>
      <c r="S10" s="6"/>
      <c r="T10" s="6" t="s">
        <v>110</v>
      </c>
      <c r="U10" s="6" t="s">
        <v>111</v>
      </c>
    </row>
    <row r="11" spans="1:23" ht="25.35" customHeight="1" x14ac:dyDescent="0.2">
      <c r="A11" s="220"/>
      <c r="B11" s="207"/>
      <c r="C11" s="207"/>
      <c r="D11" s="229"/>
      <c r="E11" s="229"/>
      <c r="F11" s="229"/>
      <c r="G11" s="213" t="s">
        <v>4</v>
      </c>
      <c r="H11" s="213" t="s">
        <v>5</v>
      </c>
      <c r="I11" s="213" t="s">
        <v>6</v>
      </c>
      <c r="J11" s="213" t="s">
        <v>107</v>
      </c>
      <c r="K11" s="213" t="s">
        <v>7</v>
      </c>
      <c r="L11" s="213" t="s">
        <v>131</v>
      </c>
      <c r="M11" s="40"/>
      <c r="N11" s="50"/>
      <c r="O11" s="6" t="s">
        <v>8</v>
      </c>
      <c r="P11" s="6" t="s">
        <v>127</v>
      </c>
      <c r="Q11" s="6" t="s">
        <v>128</v>
      </c>
      <c r="R11" s="6" t="s">
        <v>9</v>
      </c>
      <c r="S11" s="6"/>
      <c r="T11" s="6"/>
      <c r="U11" s="44"/>
    </row>
    <row r="12" spans="1:23" ht="25.35" customHeight="1" x14ac:dyDescent="0.2">
      <c r="A12" s="221"/>
      <c r="B12" s="227"/>
      <c r="C12" s="227"/>
      <c r="D12" s="230"/>
      <c r="E12" s="230"/>
      <c r="F12" s="230"/>
      <c r="G12" s="214"/>
      <c r="H12" s="214"/>
      <c r="I12" s="214"/>
      <c r="J12" s="214"/>
      <c r="K12" s="214"/>
      <c r="L12" s="214"/>
      <c r="M12" s="51"/>
      <c r="N12" s="52"/>
      <c r="O12" s="7"/>
      <c r="P12" s="7"/>
      <c r="Q12" s="7"/>
      <c r="R12" s="7"/>
      <c r="S12" s="53"/>
      <c r="T12" s="53"/>
      <c r="U12" s="54"/>
    </row>
    <row r="13" spans="1:23" x14ac:dyDescent="0.2">
      <c r="A13" s="8"/>
      <c r="B13" s="9" t="s">
        <v>10</v>
      </c>
      <c r="C13" s="9" t="s">
        <v>11</v>
      </c>
      <c r="D13" s="9" t="s">
        <v>13</v>
      </c>
      <c r="E13" s="9" t="s">
        <v>14</v>
      </c>
      <c r="F13" s="9" t="s">
        <v>15</v>
      </c>
      <c r="G13" s="9" t="s">
        <v>16</v>
      </c>
      <c r="H13" s="9" t="s">
        <v>17</v>
      </c>
      <c r="I13" s="9" t="s">
        <v>18</v>
      </c>
      <c r="J13" s="9" t="s">
        <v>19</v>
      </c>
      <c r="K13" s="9" t="s">
        <v>20</v>
      </c>
      <c r="L13" s="9" t="s">
        <v>21</v>
      </c>
      <c r="M13" s="9" t="s">
        <v>23</v>
      </c>
      <c r="N13" s="9" t="s">
        <v>24</v>
      </c>
      <c r="O13" s="9" t="s">
        <v>25</v>
      </c>
      <c r="P13" s="9" t="s">
        <v>26</v>
      </c>
      <c r="Q13" s="9" t="s">
        <v>27</v>
      </c>
      <c r="R13" s="9" t="s">
        <v>28</v>
      </c>
      <c r="S13" s="9" t="s">
        <v>29</v>
      </c>
      <c r="T13" s="9" t="s">
        <v>30</v>
      </c>
      <c r="U13" s="9" t="s">
        <v>31</v>
      </c>
    </row>
    <row r="14" spans="1:23" ht="15" customHeight="1" x14ac:dyDescent="0.2">
      <c r="A14" s="10" t="s">
        <v>32</v>
      </c>
      <c r="B14" s="11" t="s">
        <v>112</v>
      </c>
      <c r="C14" s="11"/>
      <c r="D14" s="12" t="s">
        <v>33</v>
      </c>
      <c r="E14" s="12"/>
      <c r="F14" s="12"/>
      <c r="G14" s="12"/>
      <c r="H14" s="12"/>
      <c r="I14" s="12"/>
      <c r="J14" s="12"/>
      <c r="K14" s="12"/>
      <c r="L14" s="12"/>
      <c r="M14" s="12"/>
      <c r="N14" s="12"/>
      <c r="O14" s="12"/>
      <c r="P14" s="12"/>
      <c r="Q14" s="12"/>
      <c r="R14" s="12"/>
      <c r="S14" s="12"/>
      <c r="T14" s="13" t="str">
        <f>IF(F14="","",F14/#REF!)</f>
        <v/>
      </c>
      <c r="U14" s="13" t="str">
        <f>IF(S14="","",S14/#REF!)</f>
        <v/>
      </c>
    </row>
    <row r="15" spans="1:23" x14ac:dyDescent="0.2">
      <c r="A15" s="10" t="s">
        <v>34</v>
      </c>
      <c r="B15" s="11" t="s">
        <v>113</v>
      </c>
      <c r="C15" s="11"/>
      <c r="D15" s="12"/>
      <c r="E15" s="12"/>
      <c r="F15" s="12"/>
      <c r="G15" s="12"/>
      <c r="H15" s="12"/>
      <c r="I15" s="12"/>
      <c r="J15" s="12"/>
      <c r="K15" s="12"/>
      <c r="L15" s="12"/>
      <c r="M15" s="12"/>
      <c r="N15" s="12"/>
      <c r="O15" s="12"/>
      <c r="P15" s="12"/>
      <c r="Q15" s="12"/>
      <c r="R15" s="12"/>
      <c r="S15" s="12"/>
      <c r="T15" s="13" t="str">
        <f>IF(F15="","",F15/#REF!)</f>
        <v/>
      </c>
      <c r="U15" s="13" t="str">
        <f>IF(S15="","",S15/#REF!)</f>
        <v/>
      </c>
    </row>
    <row r="16" spans="1:23" x14ac:dyDescent="0.2">
      <c r="A16" s="10" t="s">
        <v>35</v>
      </c>
      <c r="B16" s="11" t="s">
        <v>114</v>
      </c>
      <c r="C16" s="11"/>
      <c r="D16" s="12"/>
      <c r="E16" s="12"/>
      <c r="F16" s="12"/>
      <c r="G16" s="12"/>
      <c r="H16" s="12"/>
      <c r="I16" s="12"/>
      <c r="J16" s="12"/>
      <c r="K16" s="12"/>
      <c r="L16" s="12"/>
      <c r="M16" s="12"/>
      <c r="N16" s="12"/>
      <c r="O16" s="12"/>
      <c r="P16" s="12"/>
      <c r="Q16" s="12"/>
      <c r="R16" s="12"/>
      <c r="S16" s="12"/>
      <c r="T16" s="13" t="str">
        <f>IF(F16="","",F16/#REF!)</f>
        <v/>
      </c>
      <c r="U16" s="13" t="str">
        <f>IF(S16="","",S16/#REF!)</f>
        <v/>
      </c>
    </row>
    <row r="17" spans="1:21" x14ac:dyDescent="0.2">
      <c r="A17" s="10" t="s">
        <v>36</v>
      </c>
      <c r="B17" s="11" t="s">
        <v>115</v>
      </c>
      <c r="C17" s="11"/>
      <c r="D17" s="12"/>
      <c r="E17" s="12"/>
      <c r="F17" s="12"/>
      <c r="G17" s="12"/>
      <c r="H17" s="12"/>
      <c r="I17" s="12"/>
      <c r="J17" s="12"/>
      <c r="K17" s="12"/>
      <c r="L17" s="12"/>
      <c r="M17" s="12"/>
      <c r="N17" s="12"/>
      <c r="O17" s="12"/>
      <c r="P17" s="12"/>
      <c r="Q17" s="12"/>
      <c r="R17" s="12"/>
      <c r="S17" s="12"/>
      <c r="T17" s="13" t="str">
        <f>IF(F17="","",F17/#REF!)</f>
        <v/>
      </c>
      <c r="U17" s="13" t="str">
        <f>IF(S17="","",S17/#REF!)</f>
        <v/>
      </c>
    </row>
    <row r="18" spans="1:21" x14ac:dyDescent="0.2">
      <c r="A18" s="10" t="s">
        <v>37</v>
      </c>
      <c r="B18" s="11" t="s">
        <v>116</v>
      </c>
      <c r="C18" s="11"/>
      <c r="D18" s="12"/>
      <c r="E18" s="12"/>
      <c r="F18" s="12"/>
      <c r="G18" s="12"/>
      <c r="H18" s="12"/>
      <c r="I18" s="12"/>
      <c r="J18" s="12"/>
      <c r="K18" s="12"/>
      <c r="L18" s="12"/>
      <c r="M18" s="12"/>
      <c r="N18" s="12"/>
      <c r="O18" s="12"/>
      <c r="P18" s="12"/>
      <c r="Q18" s="12"/>
      <c r="R18" s="12"/>
      <c r="S18" s="12"/>
      <c r="T18" s="13" t="str">
        <f>IF(F18="","",F18/#REF!)</f>
        <v/>
      </c>
      <c r="U18" s="13" t="str">
        <f>IF(S18="","",S18/#REF!)</f>
        <v/>
      </c>
    </row>
    <row r="19" spans="1:21" x14ac:dyDescent="0.2">
      <c r="A19" s="10" t="s">
        <v>38</v>
      </c>
      <c r="B19" s="11" t="s">
        <v>117</v>
      </c>
      <c r="C19" s="11"/>
      <c r="D19" s="12"/>
      <c r="E19" s="12"/>
      <c r="F19" s="12"/>
      <c r="G19" s="12"/>
      <c r="H19" s="12"/>
      <c r="I19" s="12"/>
      <c r="J19" s="12"/>
      <c r="K19" s="12"/>
      <c r="L19" s="12"/>
      <c r="M19" s="12"/>
      <c r="N19" s="12"/>
      <c r="O19" s="12"/>
      <c r="P19" s="12"/>
      <c r="Q19" s="12"/>
      <c r="R19" s="12"/>
      <c r="S19" s="12"/>
      <c r="T19" s="13" t="str">
        <f>IF(F19="","",F19/#REF!)</f>
        <v/>
      </c>
      <c r="U19" s="13" t="str">
        <f>IF(S19="","",S19/#REF!)</f>
        <v/>
      </c>
    </row>
    <row r="20" spans="1:21" x14ac:dyDescent="0.2">
      <c r="A20" s="10" t="s">
        <v>39</v>
      </c>
      <c r="B20" s="11" t="s">
        <v>40</v>
      </c>
      <c r="C20" s="11"/>
      <c r="D20" s="12"/>
      <c r="E20" s="12"/>
      <c r="F20" s="12"/>
      <c r="G20" s="12"/>
      <c r="H20" s="12"/>
      <c r="I20" s="12"/>
      <c r="J20" s="12"/>
      <c r="K20" s="12"/>
      <c r="L20" s="12"/>
      <c r="M20" s="12"/>
      <c r="N20" s="12"/>
      <c r="O20" s="12"/>
      <c r="P20" s="12"/>
      <c r="Q20" s="12"/>
      <c r="R20" s="12"/>
      <c r="S20" s="12"/>
      <c r="T20" s="13" t="str">
        <f>IF(F20="","",F20/#REF!)</f>
        <v/>
      </c>
      <c r="U20" s="13" t="str">
        <f>IF(S20="","",S20/#REF!)</f>
        <v/>
      </c>
    </row>
    <row r="21" spans="1:21" x14ac:dyDescent="0.2">
      <c r="A21" s="10" t="s">
        <v>41</v>
      </c>
      <c r="B21" s="11" t="s">
        <v>42</v>
      </c>
      <c r="C21" s="11"/>
      <c r="D21" s="12"/>
      <c r="E21" s="12"/>
      <c r="F21" s="12"/>
      <c r="G21" s="12"/>
      <c r="H21" s="12"/>
      <c r="I21" s="12"/>
      <c r="J21" s="12"/>
      <c r="K21" s="12"/>
      <c r="L21" s="12"/>
      <c r="M21" s="12"/>
      <c r="N21" s="12"/>
      <c r="O21" s="12"/>
      <c r="P21" s="12"/>
      <c r="Q21" s="12"/>
      <c r="R21" s="12"/>
      <c r="S21" s="12"/>
      <c r="T21" s="13" t="str">
        <f>IF(F21="","",F21/#REF!)</f>
        <v/>
      </c>
      <c r="U21" s="13" t="str">
        <f>IF(S21="","",S21/#REF!)</f>
        <v/>
      </c>
    </row>
    <row r="22" spans="1:21" x14ac:dyDescent="0.2">
      <c r="A22" s="10" t="s">
        <v>43</v>
      </c>
      <c r="B22" s="11" t="s">
        <v>44</v>
      </c>
      <c r="C22" s="11"/>
      <c r="D22" s="12"/>
      <c r="E22" s="12"/>
      <c r="F22" s="12"/>
      <c r="G22" s="12"/>
      <c r="H22" s="12"/>
      <c r="I22" s="12"/>
      <c r="J22" s="12"/>
      <c r="K22" s="12"/>
      <c r="L22" s="12"/>
      <c r="M22" s="12"/>
      <c r="N22" s="12"/>
      <c r="O22" s="12"/>
      <c r="P22" s="12"/>
      <c r="Q22" s="12"/>
      <c r="R22" s="12"/>
      <c r="S22" s="12"/>
      <c r="T22" s="13" t="str">
        <f>IF(F22="","",F22/#REF!)</f>
        <v/>
      </c>
      <c r="U22" s="13" t="str">
        <f>IF(S22="","",S22/#REF!)</f>
        <v/>
      </c>
    </row>
    <row r="23" spans="1:21" x14ac:dyDescent="0.2">
      <c r="A23" s="10" t="s">
        <v>45</v>
      </c>
      <c r="B23" s="11" t="s">
        <v>46</v>
      </c>
      <c r="C23" s="11"/>
      <c r="D23" s="12"/>
      <c r="E23" s="12"/>
      <c r="F23" s="12"/>
      <c r="G23" s="12"/>
      <c r="H23" s="12"/>
      <c r="I23" s="12"/>
      <c r="J23" s="12"/>
      <c r="K23" s="12"/>
      <c r="L23" s="12"/>
      <c r="M23" s="12"/>
      <c r="N23" s="12"/>
      <c r="O23" s="12"/>
      <c r="P23" s="12"/>
      <c r="Q23" s="12"/>
      <c r="R23" s="12"/>
      <c r="S23" s="12"/>
      <c r="T23" s="13" t="str">
        <f>IF(F23="","",F23/#REF!)</f>
        <v/>
      </c>
      <c r="U23" s="13" t="str">
        <f>IF(S23="","",S23/#REF!)</f>
        <v/>
      </c>
    </row>
    <row r="24" spans="1:21" x14ac:dyDescent="0.2">
      <c r="A24" s="10" t="s">
        <v>47</v>
      </c>
      <c r="B24" s="11" t="s">
        <v>48</v>
      </c>
      <c r="C24" s="11"/>
      <c r="D24" s="12"/>
      <c r="E24" s="12"/>
      <c r="F24" s="12"/>
      <c r="G24" s="12"/>
      <c r="H24" s="12"/>
      <c r="I24" s="12"/>
      <c r="J24" s="12"/>
      <c r="K24" s="12"/>
      <c r="L24" s="12"/>
      <c r="M24" s="12"/>
      <c r="N24" s="12"/>
      <c r="O24" s="12"/>
      <c r="P24" s="12"/>
      <c r="Q24" s="12"/>
      <c r="R24" s="12"/>
      <c r="S24" s="12"/>
      <c r="T24" s="13" t="str">
        <f>IF(F24="","",F24/#REF!)</f>
        <v/>
      </c>
      <c r="U24" s="13" t="str">
        <f>IF(S24="","",S24/#REF!)</f>
        <v/>
      </c>
    </row>
    <row r="25" spans="1:21" x14ac:dyDescent="0.2">
      <c r="A25" s="10" t="s">
        <v>49</v>
      </c>
      <c r="B25" s="11" t="s">
        <v>50</v>
      </c>
      <c r="C25" s="11"/>
      <c r="D25" s="12"/>
      <c r="E25" s="12"/>
      <c r="F25" s="12"/>
      <c r="G25" s="12"/>
      <c r="H25" s="12"/>
      <c r="I25" s="12"/>
      <c r="J25" s="12"/>
      <c r="K25" s="12"/>
      <c r="L25" s="12"/>
      <c r="M25" s="12"/>
      <c r="N25" s="12"/>
      <c r="O25" s="12"/>
      <c r="P25" s="12"/>
      <c r="Q25" s="12"/>
      <c r="R25" s="12"/>
      <c r="S25" s="12"/>
      <c r="T25" s="13" t="str">
        <f>IF(F25="","",F25/#REF!)</f>
        <v/>
      </c>
      <c r="U25" s="13" t="str">
        <f>IF(S25="","",S25/#REF!)</f>
        <v/>
      </c>
    </row>
    <row r="26" spans="1:21" x14ac:dyDescent="0.2">
      <c r="A26" s="10" t="s">
        <v>51</v>
      </c>
      <c r="B26" s="11" t="s">
        <v>52</v>
      </c>
      <c r="C26" s="11"/>
      <c r="D26" s="12"/>
      <c r="E26" s="12"/>
      <c r="F26" s="12"/>
      <c r="G26" s="12"/>
      <c r="H26" s="12"/>
      <c r="I26" s="12"/>
      <c r="J26" s="12"/>
      <c r="K26" s="12"/>
      <c r="L26" s="12"/>
      <c r="M26" s="12"/>
      <c r="N26" s="12"/>
      <c r="O26" s="12"/>
      <c r="P26" s="12"/>
      <c r="Q26" s="12"/>
      <c r="R26" s="12"/>
      <c r="S26" s="12"/>
      <c r="T26" s="13" t="str">
        <f>IF(F26="","",F26/#REF!)</f>
        <v/>
      </c>
      <c r="U26" s="13" t="str">
        <f>IF(S26="","",S26/#REF!)</f>
        <v/>
      </c>
    </row>
    <row r="27" spans="1:21" x14ac:dyDescent="0.2">
      <c r="A27" s="10" t="s">
        <v>53</v>
      </c>
      <c r="B27" s="11" t="s">
        <v>54</v>
      </c>
      <c r="C27" s="11"/>
      <c r="D27" s="12"/>
      <c r="E27" s="12"/>
      <c r="F27" s="12"/>
      <c r="G27" s="12"/>
      <c r="H27" s="12"/>
      <c r="I27" s="12"/>
      <c r="J27" s="12"/>
      <c r="K27" s="12"/>
      <c r="L27" s="12"/>
      <c r="M27" s="12"/>
      <c r="N27" s="12"/>
      <c r="O27" s="12"/>
      <c r="P27" s="12"/>
      <c r="Q27" s="12"/>
      <c r="R27" s="12"/>
      <c r="S27" s="12"/>
      <c r="T27" s="13" t="str">
        <f>IF(F27="","",F27/#REF!)</f>
        <v/>
      </c>
      <c r="U27" s="13" t="str">
        <f>IF(S27="","",S27/#REF!)</f>
        <v/>
      </c>
    </row>
    <row r="28" spans="1:21" x14ac:dyDescent="0.2">
      <c r="A28" s="10" t="s">
        <v>55</v>
      </c>
      <c r="B28" s="11" t="s">
        <v>56</v>
      </c>
      <c r="C28" s="11"/>
      <c r="D28" s="12"/>
      <c r="E28" s="12"/>
      <c r="F28" s="12"/>
      <c r="G28" s="12"/>
      <c r="H28" s="12"/>
      <c r="I28" s="12"/>
      <c r="J28" s="12"/>
      <c r="K28" s="12"/>
      <c r="L28" s="12"/>
      <c r="M28" s="12"/>
      <c r="N28" s="12"/>
      <c r="O28" s="12"/>
      <c r="P28" s="12"/>
      <c r="Q28" s="12"/>
      <c r="R28" s="12"/>
      <c r="S28" s="12"/>
      <c r="T28" s="13" t="str">
        <f>IF(F28="","",F28/#REF!)</f>
        <v/>
      </c>
      <c r="U28" s="13" t="str">
        <f>IF(S28="","",S28/#REF!)</f>
        <v/>
      </c>
    </row>
    <row r="29" spans="1:21" x14ac:dyDescent="0.2">
      <c r="A29" s="10" t="s">
        <v>57</v>
      </c>
      <c r="B29" s="11" t="s">
        <v>58</v>
      </c>
      <c r="C29" s="11"/>
      <c r="D29" s="12"/>
      <c r="E29" s="12"/>
      <c r="F29" s="14"/>
      <c r="G29" s="12"/>
      <c r="H29" s="12"/>
      <c r="I29" s="12"/>
      <c r="J29" s="12"/>
      <c r="K29" s="12"/>
      <c r="L29" s="12"/>
      <c r="M29" s="12"/>
      <c r="N29" s="12"/>
      <c r="O29" s="15"/>
      <c r="P29" s="14"/>
      <c r="Q29" s="14"/>
      <c r="R29" s="14"/>
      <c r="S29" s="14"/>
      <c r="T29" s="13" t="str">
        <f>IF(F29="","",F29/#REF!)</f>
        <v/>
      </c>
      <c r="U29" s="13" t="str">
        <f>IF(S29="","",S29/#REF!)</f>
        <v/>
      </c>
    </row>
    <row r="30" spans="1:21" ht="15" customHeight="1" x14ac:dyDescent="0.2">
      <c r="A30" s="10" t="s">
        <v>59</v>
      </c>
      <c r="B30" s="16" t="s">
        <v>60</v>
      </c>
      <c r="C30" s="17"/>
      <c r="D30" s="12"/>
      <c r="E30" s="12"/>
      <c r="F30" s="15"/>
      <c r="G30" s="12"/>
      <c r="H30" s="12"/>
      <c r="I30" s="12"/>
      <c r="J30" s="12"/>
      <c r="K30" s="12"/>
      <c r="L30" s="12"/>
      <c r="M30" s="12"/>
      <c r="N30" s="12"/>
      <c r="O30" s="18"/>
      <c r="P30" s="18"/>
      <c r="Q30" s="18"/>
      <c r="R30" s="18"/>
      <c r="S30" s="15"/>
      <c r="T30" s="13" t="str">
        <f>IF(F30="","",F30/#REF!)</f>
        <v/>
      </c>
      <c r="U30" s="13" t="str">
        <f>IF(S30="","",S30/#REF!)</f>
        <v/>
      </c>
    </row>
    <row r="31" spans="1:21" x14ac:dyDescent="0.2">
      <c r="A31" s="10" t="s">
        <v>61</v>
      </c>
      <c r="B31" s="17" t="s">
        <v>62</v>
      </c>
      <c r="C31" s="17"/>
      <c r="D31" s="12"/>
      <c r="E31" s="12"/>
      <c r="F31" s="18"/>
      <c r="G31" s="12"/>
      <c r="H31" s="12"/>
      <c r="I31" s="12"/>
      <c r="J31" s="12"/>
      <c r="K31" s="12"/>
      <c r="L31" s="12"/>
      <c r="M31" s="12"/>
      <c r="N31" s="12"/>
      <c r="O31" s="18"/>
      <c r="P31" s="18"/>
      <c r="Q31" s="18"/>
      <c r="R31" s="18"/>
      <c r="S31" s="19"/>
      <c r="T31" s="13" t="str">
        <f>IF(F31="","",F31/#REF!)</f>
        <v/>
      </c>
      <c r="U31" s="13" t="str">
        <f>IF(S31="","",S31/#REF!)</f>
        <v/>
      </c>
    </row>
    <row r="32" spans="1:21" ht="14.25" customHeight="1" x14ac:dyDescent="0.2">
      <c r="A32" s="10" t="s">
        <v>63</v>
      </c>
      <c r="B32" s="17" t="s">
        <v>64</v>
      </c>
      <c r="C32" s="17"/>
      <c r="D32" s="12"/>
      <c r="E32" s="12"/>
      <c r="F32" s="18"/>
      <c r="G32" s="12"/>
      <c r="H32" s="12"/>
      <c r="I32" s="12"/>
      <c r="J32" s="12"/>
      <c r="K32" s="12"/>
      <c r="L32" s="12"/>
      <c r="M32" s="12"/>
      <c r="N32" s="12"/>
      <c r="O32" s="18"/>
      <c r="P32" s="18"/>
      <c r="Q32" s="18"/>
      <c r="R32" s="18"/>
      <c r="S32" s="19"/>
      <c r="T32" s="13" t="str">
        <f>IF(F32="","",F32/#REF!)</f>
        <v/>
      </c>
      <c r="U32" s="13" t="str">
        <f>IF(S32="","",S32/#REF!)</f>
        <v/>
      </c>
    </row>
    <row r="33" spans="1:21" x14ac:dyDescent="0.2">
      <c r="A33" s="10" t="s">
        <v>65</v>
      </c>
      <c r="B33" s="17" t="s">
        <v>66</v>
      </c>
      <c r="C33" s="17"/>
      <c r="D33" s="12"/>
      <c r="E33" s="12"/>
      <c r="F33" s="18"/>
      <c r="G33" s="12"/>
      <c r="H33" s="12"/>
      <c r="I33" s="12"/>
      <c r="J33" s="12"/>
      <c r="K33" s="12"/>
      <c r="L33" s="12"/>
      <c r="M33" s="12"/>
      <c r="N33" s="12"/>
      <c r="O33" s="18"/>
      <c r="P33" s="18"/>
      <c r="Q33" s="18"/>
      <c r="R33" s="18"/>
      <c r="S33" s="19"/>
      <c r="T33" s="13" t="str">
        <f>IF(F33="","",F33/#REF!)</f>
        <v/>
      </c>
      <c r="U33" s="13" t="str">
        <f>IF(S33="","",S33/#REF!)</f>
        <v/>
      </c>
    </row>
    <row r="34" spans="1:21" x14ac:dyDescent="0.2">
      <c r="A34" s="10" t="s">
        <v>67</v>
      </c>
      <c r="B34" s="17" t="s">
        <v>68</v>
      </c>
      <c r="C34" s="17"/>
      <c r="D34" s="12"/>
      <c r="E34" s="12"/>
      <c r="F34" s="18"/>
      <c r="G34" s="12"/>
      <c r="H34" s="12"/>
      <c r="I34" s="12"/>
      <c r="J34" s="12"/>
      <c r="K34" s="12"/>
      <c r="L34" s="12"/>
      <c r="M34" s="12"/>
      <c r="N34" s="12"/>
      <c r="O34" s="18"/>
      <c r="P34" s="18"/>
      <c r="Q34" s="18"/>
      <c r="R34" s="18"/>
      <c r="S34" s="19"/>
      <c r="T34" s="13" t="str">
        <f>IF(F34="","",F34/#REF!)</f>
        <v/>
      </c>
      <c r="U34" s="13" t="str">
        <f>IF(S34="","",S34/#REF!)</f>
        <v/>
      </c>
    </row>
    <row r="35" spans="1:21" x14ac:dyDescent="0.2">
      <c r="A35" s="10" t="s">
        <v>69</v>
      </c>
      <c r="B35" s="17" t="s">
        <v>70</v>
      </c>
      <c r="C35" s="17"/>
      <c r="D35" s="12"/>
      <c r="E35" s="12"/>
      <c r="F35" s="18"/>
      <c r="G35" s="12"/>
      <c r="H35" s="12"/>
      <c r="I35" s="12"/>
      <c r="J35" s="12"/>
      <c r="K35" s="12"/>
      <c r="L35" s="12"/>
      <c r="M35" s="12"/>
      <c r="N35" s="12"/>
      <c r="O35" s="18"/>
      <c r="P35" s="18"/>
      <c r="Q35" s="18"/>
      <c r="R35" s="18"/>
      <c r="S35" s="19"/>
      <c r="T35" s="13" t="str">
        <f>IF(F35="","",F35/#REF!)</f>
        <v/>
      </c>
      <c r="U35" s="13" t="str">
        <f>IF(S35="","",S35/#REF!)</f>
        <v/>
      </c>
    </row>
    <row r="36" spans="1:21" x14ac:dyDescent="0.2">
      <c r="A36" s="10" t="s">
        <v>71</v>
      </c>
      <c r="B36" s="17" t="s">
        <v>72</v>
      </c>
      <c r="C36" s="17"/>
      <c r="D36" s="12"/>
      <c r="E36" s="12"/>
      <c r="F36" s="18"/>
      <c r="G36" s="12"/>
      <c r="H36" s="12"/>
      <c r="I36" s="12"/>
      <c r="J36" s="12"/>
      <c r="K36" s="12"/>
      <c r="L36" s="12"/>
      <c r="M36" s="12"/>
      <c r="N36" s="12"/>
      <c r="O36" s="18"/>
      <c r="P36" s="18"/>
      <c r="Q36" s="18"/>
      <c r="R36" s="18"/>
      <c r="S36" s="19"/>
      <c r="T36" s="13" t="str">
        <f>IF(F36="","",F36/#REF!)</f>
        <v/>
      </c>
      <c r="U36" s="13" t="str">
        <f>IF(S36="","",S36/#REF!)</f>
        <v/>
      </c>
    </row>
    <row r="37" spans="1:21" x14ac:dyDescent="0.2">
      <c r="A37" s="10" t="s">
        <v>73</v>
      </c>
      <c r="B37" s="17" t="s">
        <v>74</v>
      </c>
      <c r="C37" s="17"/>
      <c r="D37" s="12"/>
      <c r="E37" s="12"/>
      <c r="F37" s="18"/>
      <c r="G37" s="12"/>
      <c r="H37" s="12"/>
      <c r="I37" s="12"/>
      <c r="J37" s="12"/>
      <c r="K37" s="12"/>
      <c r="L37" s="12"/>
      <c r="M37" s="12"/>
      <c r="N37" s="12"/>
      <c r="O37" s="18"/>
      <c r="P37" s="18"/>
      <c r="Q37" s="18"/>
      <c r="R37" s="18"/>
      <c r="S37" s="19"/>
      <c r="T37" s="13" t="str">
        <f>IF(F37="","",F37/#REF!)</f>
        <v/>
      </c>
      <c r="U37" s="13" t="str">
        <f>IF(S37="","",S37/#REF!)</f>
        <v/>
      </c>
    </row>
    <row r="38" spans="1:21" x14ac:dyDescent="0.2">
      <c r="A38" s="10" t="s">
        <v>75</v>
      </c>
      <c r="B38" s="17" t="s">
        <v>76</v>
      </c>
      <c r="C38" s="17"/>
      <c r="D38" s="12"/>
      <c r="E38" s="12"/>
      <c r="F38" s="18"/>
      <c r="G38" s="12"/>
      <c r="H38" s="12"/>
      <c r="I38" s="12"/>
      <c r="J38" s="12"/>
      <c r="K38" s="12"/>
      <c r="L38" s="12"/>
      <c r="M38" s="12"/>
      <c r="N38" s="12"/>
      <c r="O38" s="18"/>
      <c r="P38" s="18"/>
      <c r="Q38" s="18"/>
      <c r="R38" s="18"/>
      <c r="S38" s="19"/>
      <c r="T38" s="13" t="str">
        <f>IF(F38="","",F38/#REF!)</f>
        <v/>
      </c>
      <c r="U38" s="13" t="str">
        <f>IF(S38="","",S38/#REF!)</f>
        <v/>
      </c>
    </row>
    <row r="39" spans="1:21" x14ac:dyDescent="0.2">
      <c r="A39" s="10" t="s">
        <v>77</v>
      </c>
      <c r="B39" s="17" t="s">
        <v>78</v>
      </c>
      <c r="C39" s="17"/>
      <c r="D39" s="12"/>
      <c r="E39" s="12"/>
      <c r="F39" s="18"/>
      <c r="G39" s="12"/>
      <c r="H39" s="12"/>
      <c r="I39" s="12"/>
      <c r="J39" s="12"/>
      <c r="K39" s="12"/>
      <c r="L39" s="12"/>
      <c r="M39" s="12"/>
      <c r="N39" s="12"/>
      <c r="O39" s="18"/>
      <c r="P39" s="18"/>
      <c r="Q39" s="18"/>
      <c r="R39" s="18"/>
      <c r="S39" s="19"/>
      <c r="T39" s="13" t="str">
        <f>IF(F39="","",F39/#REF!)</f>
        <v/>
      </c>
      <c r="U39" s="13" t="str">
        <f>IF(S39="","",S39/#REF!)</f>
        <v/>
      </c>
    </row>
    <row r="40" spans="1:21" x14ac:dyDescent="0.2">
      <c r="A40" s="10" t="s">
        <v>79</v>
      </c>
      <c r="B40" s="17" t="s">
        <v>80</v>
      </c>
      <c r="C40" s="17"/>
      <c r="D40" s="12"/>
      <c r="E40" s="12"/>
      <c r="F40" s="18"/>
      <c r="G40" s="12"/>
      <c r="H40" s="12"/>
      <c r="I40" s="12"/>
      <c r="J40" s="12"/>
      <c r="K40" s="12"/>
      <c r="L40" s="12"/>
      <c r="M40" s="12"/>
      <c r="N40" s="12"/>
      <c r="O40" s="18"/>
      <c r="P40" s="18"/>
      <c r="Q40" s="18"/>
      <c r="R40" s="18"/>
      <c r="S40" s="19"/>
      <c r="T40" s="13" t="str">
        <f>IF(F40="","",F40/#REF!)</f>
        <v/>
      </c>
      <c r="U40" s="13" t="str">
        <f>IF(S40="","",S40/#REF!)</f>
        <v/>
      </c>
    </row>
    <row r="41" spans="1:21" x14ac:dyDescent="0.2">
      <c r="A41" s="10" t="s">
        <v>81</v>
      </c>
      <c r="B41" s="17" t="s">
        <v>82</v>
      </c>
      <c r="C41" s="17"/>
      <c r="D41" s="12"/>
      <c r="E41" s="12"/>
      <c r="F41" s="18"/>
      <c r="G41" s="12"/>
      <c r="H41" s="12"/>
      <c r="I41" s="12"/>
      <c r="J41" s="12"/>
      <c r="K41" s="12"/>
      <c r="L41" s="12"/>
      <c r="M41" s="12"/>
      <c r="N41" s="12"/>
      <c r="O41" s="18"/>
      <c r="P41" s="18"/>
      <c r="Q41" s="18"/>
      <c r="R41" s="18"/>
      <c r="S41" s="19"/>
      <c r="T41" s="13" t="str">
        <f>IF(F41="","",F41/#REF!)</f>
        <v/>
      </c>
      <c r="U41" s="13" t="str">
        <f>IF(S41="","",S41/#REF!)</f>
        <v/>
      </c>
    </row>
    <row r="42" spans="1:21" x14ac:dyDescent="0.2">
      <c r="A42" s="10" t="s">
        <v>83</v>
      </c>
      <c r="B42" s="17" t="s">
        <v>84</v>
      </c>
      <c r="C42" s="17"/>
      <c r="D42" s="12"/>
      <c r="E42" s="12"/>
      <c r="F42" s="18"/>
      <c r="G42" s="12"/>
      <c r="H42" s="12"/>
      <c r="I42" s="12"/>
      <c r="J42" s="12"/>
      <c r="K42" s="12"/>
      <c r="L42" s="12"/>
      <c r="M42" s="12"/>
      <c r="N42" s="12"/>
      <c r="O42" s="18"/>
      <c r="P42" s="18"/>
      <c r="Q42" s="18"/>
      <c r="R42" s="18"/>
      <c r="S42" s="19"/>
      <c r="T42" s="13" t="str">
        <f>IF(F42="","",F42/#REF!)</f>
        <v/>
      </c>
      <c r="U42" s="13" t="str">
        <f>IF(S42="","",S42/#REF!)</f>
        <v/>
      </c>
    </row>
    <row r="43" spans="1:21" ht="14.25" customHeight="1" x14ac:dyDescent="0.2">
      <c r="A43" s="10" t="s">
        <v>85</v>
      </c>
      <c r="B43" s="17" t="s">
        <v>86</v>
      </c>
      <c r="C43" s="17"/>
      <c r="D43" s="12"/>
      <c r="E43" s="12"/>
      <c r="F43" s="18"/>
      <c r="G43" s="12"/>
      <c r="H43" s="12"/>
      <c r="I43" s="12"/>
      <c r="J43" s="12"/>
      <c r="K43" s="12"/>
      <c r="L43" s="12"/>
      <c r="M43" s="12"/>
      <c r="N43" s="12"/>
      <c r="O43" s="18"/>
      <c r="P43" s="18"/>
      <c r="Q43" s="18"/>
      <c r="R43" s="18"/>
      <c r="S43" s="19"/>
      <c r="T43" s="13" t="str">
        <f>IF(F43="","",F43/#REF!)</f>
        <v/>
      </c>
      <c r="U43" s="13" t="str">
        <f>IF(S43="","",S43/#REF!)</f>
        <v/>
      </c>
    </row>
    <row r="44" spans="1:21" x14ac:dyDescent="0.2">
      <c r="A44" s="10" t="s">
        <v>87</v>
      </c>
      <c r="B44" s="17" t="s">
        <v>88</v>
      </c>
      <c r="C44" s="17"/>
      <c r="D44" s="12"/>
      <c r="E44" s="12"/>
      <c r="F44" s="18"/>
      <c r="G44" s="12"/>
      <c r="H44" s="12"/>
      <c r="I44" s="12"/>
      <c r="J44" s="12"/>
      <c r="K44" s="12"/>
      <c r="L44" s="12"/>
      <c r="M44" s="12"/>
      <c r="N44" s="12"/>
      <c r="O44" s="18"/>
      <c r="P44" s="18"/>
      <c r="Q44" s="18"/>
      <c r="R44" s="18"/>
      <c r="S44" s="19"/>
      <c r="T44" s="13" t="str">
        <f>IF(F44="","",F44/#REF!)</f>
        <v/>
      </c>
      <c r="U44" s="13" t="str">
        <f>IF(S44="","",S44/#REF!)</f>
        <v/>
      </c>
    </row>
    <row r="45" spans="1:21" x14ac:dyDescent="0.2">
      <c r="A45" s="10" t="s">
        <v>89</v>
      </c>
      <c r="B45" s="17" t="s">
        <v>90</v>
      </c>
      <c r="C45" s="17"/>
      <c r="D45" s="12"/>
      <c r="E45" s="12"/>
      <c r="F45" s="18"/>
      <c r="G45" s="12"/>
      <c r="H45" s="12"/>
      <c r="I45" s="12"/>
      <c r="J45" s="12"/>
      <c r="K45" s="12"/>
      <c r="L45" s="12"/>
      <c r="M45" s="12"/>
      <c r="N45" s="12"/>
      <c r="O45" s="18"/>
      <c r="P45" s="18"/>
      <c r="Q45" s="18"/>
      <c r="R45" s="18"/>
      <c r="S45" s="19"/>
      <c r="T45" s="13" t="str">
        <f>IF(F45="","",F45/#REF!)</f>
        <v/>
      </c>
      <c r="U45" s="13" t="str">
        <f>IF(S45="","",S45/#REF!)</f>
        <v/>
      </c>
    </row>
    <row r="46" spans="1:21" x14ac:dyDescent="0.2">
      <c r="A46" s="10" t="s">
        <v>91</v>
      </c>
      <c r="B46" s="17" t="s">
        <v>92</v>
      </c>
      <c r="C46" s="17"/>
      <c r="D46" s="12"/>
      <c r="E46" s="12"/>
      <c r="F46" s="18"/>
      <c r="G46" s="12"/>
      <c r="H46" s="12"/>
      <c r="I46" s="12"/>
      <c r="J46" s="12"/>
      <c r="K46" s="12"/>
      <c r="L46" s="12"/>
      <c r="M46" s="12"/>
      <c r="N46" s="12"/>
      <c r="O46" s="18"/>
      <c r="P46" s="18"/>
      <c r="Q46" s="18"/>
      <c r="R46" s="18"/>
      <c r="S46" s="19"/>
      <c r="T46" s="13" t="str">
        <f>IF(F46="","",F46/#REF!)</f>
        <v/>
      </c>
      <c r="U46" s="13" t="str">
        <f>IF(S46="","",S46/#REF!)</f>
        <v/>
      </c>
    </row>
    <row r="47" spans="1:21" x14ac:dyDescent="0.2">
      <c r="A47" s="10" t="s">
        <v>93</v>
      </c>
      <c r="B47" s="17" t="s">
        <v>94</v>
      </c>
      <c r="C47" s="17"/>
      <c r="D47" s="12"/>
      <c r="E47" s="12"/>
      <c r="F47" s="18"/>
      <c r="G47" s="12"/>
      <c r="H47" s="12"/>
      <c r="I47" s="12"/>
      <c r="J47" s="12"/>
      <c r="K47" s="12"/>
      <c r="L47" s="12"/>
      <c r="M47" s="12"/>
      <c r="N47" s="12"/>
      <c r="O47" s="18"/>
      <c r="P47" s="18"/>
      <c r="Q47" s="18"/>
      <c r="R47" s="18"/>
      <c r="S47" s="19"/>
      <c r="T47" s="13" t="str">
        <f>IF(F47="","",F47/#REF!)</f>
        <v/>
      </c>
      <c r="U47" s="13" t="str">
        <f>IF(S47="","",S47/#REF!)</f>
        <v/>
      </c>
    </row>
    <row r="48" spans="1:21" x14ac:dyDescent="0.2">
      <c r="A48" s="10" t="s">
        <v>95</v>
      </c>
      <c r="B48" s="17" t="s">
        <v>96</v>
      </c>
      <c r="C48" s="17"/>
      <c r="D48" s="12"/>
      <c r="E48" s="12"/>
      <c r="F48" s="18"/>
      <c r="G48" s="12"/>
      <c r="H48" s="12"/>
      <c r="I48" s="12"/>
      <c r="J48" s="12"/>
      <c r="K48" s="12"/>
      <c r="L48" s="12"/>
      <c r="M48" s="12"/>
      <c r="N48" s="12"/>
      <c r="O48" s="18"/>
      <c r="P48" s="18"/>
      <c r="Q48" s="18"/>
      <c r="R48" s="18"/>
      <c r="S48" s="19"/>
      <c r="T48" s="13" t="str">
        <f>IF(F48="","",F48/#REF!)</f>
        <v/>
      </c>
      <c r="U48" s="13" t="str">
        <f>IF(S48="","",S48/#REF!)</f>
        <v/>
      </c>
    </row>
    <row r="49" spans="1:21" x14ac:dyDescent="0.2">
      <c r="A49" s="10" t="s">
        <v>97</v>
      </c>
      <c r="B49" s="17" t="s">
        <v>98</v>
      </c>
      <c r="C49" s="17"/>
      <c r="D49" s="12"/>
      <c r="E49" s="12"/>
      <c r="F49" s="18"/>
      <c r="G49" s="12"/>
      <c r="H49" s="12"/>
      <c r="I49" s="12"/>
      <c r="J49" s="12"/>
      <c r="K49" s="12"/>
      <c r="L49" s="12"/>
      <c r="M49" s="12"/>
      <c r="N49" s="12"/>
      <c r="O49" s="18"/>
      <c r="P49" s="18"/>
      <c r="Q49" s="18"/>
      <c r="R49" s="18"/>
      <c r="S49" s="19"/>
      <c r="T49" s="13" t="str">
        <f>IF(F49="","",F49/#REF!)</f>
        <v/>
      </c>
      <c r="U49" s="13" t="str">
        <f>IF(S49="","",S49/#REF!)</f>
        <v/>
      </c>
    </row>
    <row r="50" spans="1:21" x14ac:dyDescent="0.2">
      <c r="A50" s="10" t="s">
        <v>99</v>
      </c>
      <c r="B50" s="17" t="s">
        <v>100</v>
      </c>
      <c r="C50" s="17"/>
      <c r="D50" s="12"/>
      <c r="E50" s="12"/>
      <c r="F50" s="18"/>
      <c r="G50" s="12"/>
      <c r="H50" s="12"/>
      <c r="I50" s="12"/>
      <c r="J50" s="12"/>
      <c r="K50" s="12"/>
      <c r="L50" s="12"/>
      <c r="M50" s="12"/>
      <c r="N50" s="12"/>
      <c r="O50" s="18"/>
      <c r="P50" s="18"/>
      <c r="Q50" s="18"/>
      <c r="R50" s="18"/>
      <c r="S50" s="19"/>
      <c r="T50" s="13" t="str">
        <f>IF(F50="","",F50/#REF!)</f>
        <v/>
      </c>
      <c r="U50" s="13" t="str">
        <f>IF(S50="","",S50/#REF!)</f>
        <v/>
      </c>
    </row>
    <row r="51" spans="1:21" x14ac:dyDescent="0.2">
      <c r="A51" s="10" t="s">
        <v>101</v>
      </c>
      <c r="B51" s="17" t="s">
        <v>102</v>
      </c>
      <c r="C51" s="17"/>
      <c r="D51" s="12"/>
      <c r="E51" s="12"/>
      <c r="F51" s="18"/>
      <c r="G51" s="12"/>
      <c r="H51" s="12"/>
      <c r="I51" s="12"/>
      <c r="J51" s="12"/>
      <c r="K51" s="12"/>
      <c r="L51" s="12"/>
      <c r="M51" s="12"/>
      <c r="N51" s="12"/>
      <c r="O51" s="18"/>
      <c r="P51" s="18"/>
      <c r="Q51" s="18"/>
      <c r="R51" s="18"/>
      <c r="S51" s="19"/>
      <c r="T51" s="13" t="str">
        <f>IF(F51="","",F51/#REF!)</f>
        <v/>
      </c>
      <c r="U51" s="13" t="str">
        <f>IF(S51="","",S51/#REF!)</f>
        <v/>
      </c>
    </row>
    <row r="52" spans="1:21" x14ac:dyDescent="0.2">
      <c r="A52" s="10" t="s">
        <v>103</v>
      </c>
      <c r="B52" s="17" t="s">
        <v>104</v>
      </c>
      <c r="C52" s="17"/>
      <c r="D52" s="12"/>
      <c r="E52" s="12"/>
      <c r="F52" s="18"/>
      <c r="G52" s="12"/>
      <c r="H52" s="12"/>
      <c r="I52" s="12"/>
      <c r="J52" s="12"/>
      <c r="K52" s="12"/>
      <c r="L52" s="12"/>
      <c r="M52" s="12"/>
      <c r="N52" s="12"/>
      <c r="O52" s="18"/>
      <c r="P52" s="18"/>
      <c r="Q52" s="18"/>
      <c r="R52" s="18"/>
      <c r="S52" s="19"/>
      <c r="T52" s="13" t="str">
        <f>IF(F52="","",F52/#REF!)</f>
        <v/>
      </c>
      <c r="U52" s="13" t="str">
        <f>IF(S52="","",S52/#REF!)</f>
        <v/>
      </c>
    </row>
    <row r="53" spans="1:21" x14ac:dyDescent="0.2">
      <c r="A53" s="20" t="s">
        <v>105</v>
      </c>
      <c r="B53" s="37" t="s">
        <v>106</v>
      </c>
      <c r="C53" s="37"/>
      <c r="D53" s="38"/>
      <c r="E53" s="38"/>
      <c r="F53" s="38"/>
      <c r="G53" s="38"/>
      <c r="H53" s="38"/>
      <c r="I53" s="38"/>
      <c r="J53" s="38"/>
      <c r="K53" s="38"/>
      <c r="L53" s="38"/>
      <c r="M53" s="38"/>
      <c r="N53" s="38"/>
      <c r="O53" s="38"/>
      <c r="P53" s="38"/>
      <c r="Q53" s="38"/>
      <c r="R53" s="38"/>
      <c r="S53" s="39"/>
      <c r="T53" s="13" t="str">
        <f>IF(F53="","",F53/#REF!)</f>
        <v/>
      </c>
      <c r="U53" s="13" t="str">
        <f>IF(S53="","",S53/#REF!)</f>
        <v/>
      </c>
    </row>
    <row r="54" spans="1:21" ht="15" x14ac:dyDescent="0.25">
      <c r="E54" s="21"/>
    </row>
    <row r="64" spans="1:21" ht="15" x14ac:dyDescent="0.25">
      <c r="E64" s="21"/>
    </row>
    <row r="70" spans="5:5" ht="15" x14ac:dyDescent="0.25">
      <c r="E70" s="21"/>
    </row>
    <row r="78" spans="5:5" ht="15" x14ac:dyDescent="0.25">
      <c r="E78" s="21"/>
    </row>
    <row r="81" spans="1:22" ht="33" customHeight="1" x14ac:dyDescent="0.2">
      <c r="E81" s="22"/>
    </row>
    <row r="83" spans="1:22" ht="15" x14ac:dyDescent="0.25">
      <c r="E83" s="21"/>
    </row>
    <row r="89" spans="1:22" ht="15" x14ac:dyDescent="0.25">
      <c r="E89" s="21"/>
    </row>
    <row r="92" spans="1:22" x14ac:dyDescent="0.2">
      <c r="A92" s="3"/>
      <c r="B92" s="3"/>
      <c r="C92" s="3"/>
      <c r="D92" s="3"/>
      <c r="E92" s="3"/>
      <c r="F92" s="3"/>
      <c r="G92" s="3"/>
      <c r="Q92" s="3"/>
      <c r="R92" s="3"/>
      <c r="S92" s="3"/>
      <c r="T92" s="3"/>
      <c r="U92" s="3"/>
      <c r="V92" s="3"/>
    </row>
    <row r="93" spans="1:22" x14ac:dyDescent="0.2">
      <c r="A93" s="23"/>
      <c r="B93" s="3"/>
      <c r="C93" s="3"/>
      <c r="D93" s="3"/>
      <c r="E93" s="3"/>
      <c r="F93" s="3"/>
      <c r="G93" s="3"/>
      <c r="Q93" s="3"/>
      <c r="R93" s="3"/>
      <c r="S93" s="3"/>
      <c r="T93" s="3"/>
      <c r="U93" s="3"/>
      <c r="V93" s="3"/>
    </row>
    <row r="94" spans="1:22" ht="15" x14ac:dyDescent="0.25">
      <c r="A94" s="3"/>
      <c r="B94" s="3"/>
      <c r="C94" s="3"/>
      <c r="D94" s="3"/>
      <c r="E94" s="24"/>
      <c r="F94" s="3"/>
      <c r="G94" s="3"/>
      <c r="Q94" s="3"/>
      <c r="R94" s="3"/>
      <c r="S94" s="3"/>
      <c r="T94" s="3"/>
      <c r="U94" s="3"/>
      <c r="V94" s="3"/>
    </row>
    <row r="95" spans="1:22" x14ac:dyDescent="0.2">
      <c r="A95" s="3"/>
      <c r="B95" s="3"/>
      <c r="C95" s="3"/>
      <c r="D95" s="3"/>
      <c r="E95" s="3"/>
      <c r="F95" s="3"/>
      <c r="G95" s="3"/>
      <c r="Q95" s="3"/>
      <c r="R95" s="3"/>
      <c r="S95" s="3"/>
      <c r="T95" s="3"/>
      <c r="U95" s="3"/>
      <c r="V95" s="3"/>
    </row>
    <row r="96" spans="1:22" x14ac:dyDescent="0.2">
      <c r="A96" s="3"/>
      <c r="B96" s="3"/>
      <c r="C96" s="3"/>
      <c r="D96" s="3"/>
      <c r="F96" s="3"/>
      <c r="G96" s="3"/>
      <c r="Q96" s="3"/>
      <c r="R96" s="3"/>
      <c r="S96" s="3"/>
      <c r="T96" s="3"/>
      <c r="U96" s="3"/>
      <c r="V96" s="3"/>
    </row>
    <row r="97" spans="1:22" x14ac:dyDescent="0.2">
      <c r="A97" s="36"/>
      <c r="B97" s="36"/>
      <c r="C97" s="36"/>
      <c r="D97" s="36"/>
      <c r="E97" s="36"/>
      <c r="F97" s="36"/>
      <c r="G97" s="36"/>
      <c r="Q97" s="36"/>
      <c r="R97" s="36"/>
      <c r="S97" s="36"/>
      <c r="T97" s="36"/>
      <c r="U97" s="36"/>
      <c r="V97" s="36"/>
    </row>
    <row r="98" spans="1:22" x14ac:dyDescent="0.2">
      <c r="A98" s="25"/>
      <c r="B98" s="25"/>
      <c r="C98" s="25"/>
      <c r="D98" s="25"/>
      <c r="E98" s="25"/>
      <c r="F98" s="25"/>
      <c r="G98" s="25"/>
      <c r="Q98" s="25"/>
      <c r="R98" s="25"/>
      <c r="S98" s="25"/>
      <c r="T98" s="25"/>
      <c r="U98" s="25"/>
      <c r="V98" s="25"/>
    </row>
    <row r="99" spans="1:22" x14ac:dyDescent="0.2">
      <c r="A99" s="25"/>
      <c r="B99" s="25"/>
      <c r="C99" s="25"/>
      <c r="D99" s="25"/>
      <c r="E99" s="25"/>
      <c r="F99" s="25"/>
      <c r="G99" s="25"/>
      <c r="Q99" s="25"/>
      <c r="R99" s="25"/>
      <c r="S99" s="25"/>
      <c r="T99" s="25"/>
      <c r="U99" s="25"/>
      <c r="V99" s="25"/>
    </row>
    <row r="100" spans="1:22" x14ac:dyDescent="0.2">
      <c r="A100" s="25"/>
      <c r="B100" s="26"/>
      <c r="C100" s="26"/>
      <c r="D100" s="26"/>
      <c r="E100" s="26"/>
      <c r="F100" s="26"/>
      <c r="G100" s="26"/>
      <c r="Q100" s="26"/>
      <c r="R100" s="26"/>
      <c r="S100" s="26"/>
      <c r="T100" s="26"/>
      <c r="U100" s="26"/>
      <c r="V100" s="26"/>
    </row>
    <row r="101" spans="1:22" x14ac:dyDescent="0.2">
      <c r="A101" s="27"/>
      <c r="B101" s="28"/>
      <c r="C101" s="28"/>
      <c r="D101" s="28"/>
      <c r="E101" s="27"/>
      <c r="F101" s="27"/>
      <c r="G101" s="27"/>
      <c r="Q101" s="27"/>
      <c r="R101" s="27"/>
      <c r="S101" s="27"/>
      <c r="T101" s="27"/>
      <c r="U101" s="27"/>
      <c r="V101" s="27"/>
    </row>
    <row r="102" spans="1:22" x14ac:dyDescent="0.2">
      <c r="A102" s="29"/>
      <c r="B102" s="29"/>
      <c r="C102" s="29"/>
      <c r="D102" s="29"/>
      <c r="E102" s="29"/>
      <c r="F102" s="30"/>
      <c r="G102" s="30"/>
      <c r="Q102" s="30"/>
      <c r="R102" s="30"/>
      <c r="S102" s="30"/>
      <c r="T102" s="30"/>
      <c r="U102" s="29"/>
      <c r="V102" s="29"/>
    </row>
    <row r="103" spans="1:22" x14ac:dyDescent="0.2">
      <c r="A103" s="29"/>
      <c r="B103" s="29"/>
      <c r="C103" s="29"/>
      <c r="D103" s="29"/>
      <c r="E103" s="29"/>
      <c r="F103" s="30"/>
      <c r="G103" s="30"/>
      <c r="Q103" s="30"/>
      <c r="R103" s="30"/>
      <c r="S103" s="30"/>
      <c r="T103" s="30"/>
      <c r="U103" s="29"/>
      <c r="V103" s="29"/>
    </row>
    <row r="104" spans="1:22" x14ac:dyDescent="0.2">
      <c r="A104" s="29"/>
      <c r="B104" s="29"/>
      <c r="C104" s="29"/>
      <c r="D104" s="29"/>
      <c r="E104" s="29"/>
      <c r="F104" s="30"/>
      <c r="G104" s="30"/>
      <c r="Q104" s="30"/>
      <c r="R104" s="30"/>
      <c r="S104" s="30"/>
      <c r="T104" s="30"/>
      <c r="U104" s="29"/>
      <c r="V104" s="29"/>
    </row>
    <row r="105" spans="1:22" x14ac:dyDescent="0.2">
      <c r="A105" s="29"/>
      <c r="B105" s="29"/>
      <c r="C105" s="29"/>
      <c r="D105" s="29"/>
      <c r="E105" s="29"/>
      <c r="F105" s="30"/>
      <c r="G105" s="30"/>
      <c r="Q105" s="30"/>
      <c r="R105" s="30"/>
      <c r="S105" s="30"/>
      <c r="T105" s="30"/>
      <c r="U105" s="29"/>
      <c r="V105" s="29"/>
    </row>
    <row r="106" spans="1:22" x14ac:dyDescent="0.2">
      <c r="A106" s="29"/>
      <c r="B106" s="29"/>
      <c r="C106" s="29"/>
      <c r="D106" s="29"/>
      <c r="E106" s="29"/>
      <c r="F106" s="30"/>
      <c r="G106" s="30"/>
      <c r="Q106" s="30"/>
      <c r="R106" s="30"/>
      <c r="S106" s="30"/>
      <c r="T106" s="30"/>
      <c r="U106" s="29"/>
      <c r="V106" s="29"/>
    </row>
    <row r="107" spans="1:22" x14ac:dyDescent="0.2">
      <c r="A107" s="29"/>
      <c r="B107" s="29"/>
      <c r="C107" s="29"/>
      <c r="D107" s="29"/>
      <c r="E107" s="29"/>
      <c r="F107" s="29"/>
      <c r="G107" s="29"/>
      <c r="Q107" s="29"/>
      <c r="R107" s="29"/>
      <c r="S107" s="29"/>
      <c r="T107" s="29"/>
      <c r="U107" s="29"/>
      <c r="V107" s="29"/>
    </row>
    <row r="108" spans="1:22" x14ac:dyDescent="0.2">
      <c r="A108" s="29"/>
      <c r="B108" s="29"/>
      <c r="C108" s="29"/>
      <c r="D108" s="29"/>
      <c r="E108" s="29"/>
      <c r="F108" s="29"/>
      <c r="G108" s="29"/>
      <c r="Q108" s="29"/>
      <c r="R108" s="29"/>
      <c r="S108" s="29"/>
      <c r="T108" s="29"/>
      <c r="U108" s="29"/>
      <c r="V108" s="29"/>
    </row>
    <row r="109" spans="1:22" x14ac:dyDescent="0.2">
      <c r="A109" s="29"/>
      <c r="B109" s="29"/>
      <c r="C109" s="29"/>
      <c r="D109" s="29"/>
      <c r="E109" s="29"/>
      <c r="F109" s="29"/>
      <c r="G109" s="29"/>
      <c r="Q109" s="29"/>
      <c r="R109" s="29"/>
      <c r="S109" s="29"/>
      <c r="T109" s="29"/>
      <c r="U109" s="29"/>
      <c r="V109" s="29"/>
    </row>
    <row r="110" spans="1:22" x14ac:dyDescent="0.2">
      <c r="A110" s="29"/>
      <c r="B110" s="29"/>
      <c r="C110" s="29"/>
      <c r="D110" s="29"/>
      <c r="E110" s="29"/>
      <c r="F110" s="29"/>
      <c r="G110" s="29"/>
      <c r="Q110" s="29"/>
      <c r="R110" s="29"/>
      <c r="S110" s="29"/>
      <c r="T110" s="29"/>
      <c r="U110" s="29"/>
      <c r="V110" s="29"/>
    </row>
    <row r="111" spans="1:22" x14ac:dyDescent="0.2">
      <c r="A111" s="29"/>
      <c r="B111" s="29"/>
      <c r="C111" s="29"/>
      <c r="D111" s="29"/>
      <c r="E111" s="29"/>
      <c r="F111" s="29"/>
      <c r="G111" s="29"/>
      <c r="Q111" s="29"/>
      <c r="R111" s="29"/>
      <c r="S111" s="29"/>
      <c r="T111" s="29"/>
      <c r="U111" s="29"/>
      <c r="V111" s="29"/>
    </row>
    <row r="112" spans="1:22" x14ac:dyDescent="0.2">
      <c r="A112" s="29"/>
      <c r="B112" s="29"/>
      <c r="C112" s="29"/>
      <c r="D112" s="29"/>
      <c r="E112" s="29"/>
      <c r="F112" s="29"/>
      <c r="G112" s="29"/>
      <c r="Q112" s="29"/>
      <c r="R112" s="29"/>
      <c r="S112" s="29"/>
      <c r="T112" s="29"/>
      <c r="U112" s="29"/>
      <c r="V112" s="29"/>
    </row>
    <row r="113" spans="1:22" x14ac:dyDescent="0.2">
      <c r="A113" s="29"/>
      <c r="B113" s="29"/>
      <c r="C113" s="29"/>
      <c r="D113" s="29"/>
      <c r="E113" s="29"/>
      <c r="F113" s="29"/>
      <c r="G113" s="29"/>
      <c r="Q113" s="29"/>
      <c r="R113" s="29"/>
      <c r="S113" s="29"/>
      <c r="T113" s="29"/>
      <c r="U113" s="29"/>
      <c r="V113" s="29"/>
    </row>
    <row r="114" spans="1:22" x14ac:dyDescent="0.2">
      <c r="A114" s="29"/>
      <c r="B114" s="29"/>
      <c r="C114" s="29"/>
      <c r="D114" s="29"/>
      <c r="E114" s="29"/>
      <c r="F114" s="29"/>
      <c r="G114" s="29"/>
      <c r="Q114" s="29"/>
      <c r="R114" s="29"/>
      <c r="S114" s="29"/>
      <c r="T114" s="29"/>
      <c r="U114" s="29"/>
      <c r="V114" s="29"/>
    </row>
    <row r="115" spans="1:22" x14ac:dyDescent="0.2">
      <c r="A115" s="29"/>
      <c r="B115" s="29"/>
      <c r="C115" s="29"/>
      <c r="D115" s="29"/>
      <c r="E115" s="29"/>
      <c r="F115" s="29"/>
      <c r="G115" s="29"/>
      <c r="Q115" s="29"/>
      <c r="R115" s="29"/>
      <c r="S115" s="29"/>
      <c r="T115" s="29"/>
      <c r="U115" s="29"/>
      <c r="V115" s="29"/>
    </row>
    <row r="116" spans="1:22" x14ac:dyDescent="0.2">
      <c r="A116" s="29"/>
      <c r="B116" s="29"/>
      <c r="C116" s="29"/>
      <c r="D116" s="29"/>
      <c r="E116" s="29"/>
      <c r="F116" s="29"/>
      <c r="G116" s="29"/>
      <c r="Q116" s="29"/>
      <c r="R116" s="29"/>
      <c r="S116" s="29"/>
      <c r="T116" s="29"/>
      <c r="U116" s="29"/>
      <c r="V116" s="29"/>
    </row>
    <row r="117" spans="1:22" x14ac:dyDescent="0.2">
      <c r="A117" s="29"/>
      <c r="B117" s="29"/>
      <c r="C117" s="29"/>
      <c r="D117" s="29"/>
      <c r="E117" s="29"/>
      <c r="F117" s="29"/>
      <c r="G117" s="29"/>
      <c r="Q117" s="29"/>
      <c r="R117" s="29"/>
      <c r="S117" s="29"/>
      <c r="T117" s="29"/>
      <c r="U117" s="29"/>
      <c r="V117" s="29"/>
    </row>
    <row r="118" spans="1:22" x14ac:dyDescent="0.2">
      <c r="A118" s="29"/>
      <c r="B118" s="29"/>
      <c r="C118" s="29"/>
      <c r="D118" s="29"/>
      <c r="E118" s="29"/>
      <c r="F118" s="29"/>
      <c r="G118" s="29"/>
      <c r="Q118" s="29"/>
      <c r="R118" s="29"/>
      <c r="S118" s="29"/>
      <c r="T118" s="29"/>
      <c r="U118" s="29"/>
      <c r="V118" s="29"/>
    </row>
    <row r="119" spans="1:22" x14ac:dyDescent="0.2">
      <c r="A119" s="29"/>
      <c r="B119" s="29"/>
      <c r="C119" s="29"/>
      <c r="D119" s="29"/>
      <c r="E119" s="29"/>
      <c r="F119" s="29"/>
      <c r="G119" s="29"/>
      <c r="Q119" s="29"/>
      <c r="R119" s="29"/>
      <c r="S119" s="29"/>
      <c r="T119" s="29"/>
      <c r="U119" s="29"/>
      <c r="V119" s="29"/>
    </row>
    <row r="120" spans="1:22" x14ac:dyDescent="0.2">
      <c r="A120" s="29"/>
      <c r="B120" s="29"/>
      <c r="C120" s="29"/>
      <c r="D120" s="29"/>
      <c r="E120" s="29"/>
      <c r="F120" s="29"/>
      <c r="G120" s="29"/>
      <c r="Q120" s="29"/>
      <c r="R120" s="29"/>
      <c r="S120" s="29"/>
      <c r="T120" s="29"/>
      <c r="U120" s="29"/>
      <c r="V120" s="29"/>
    </row>
    <row r="121" spans="1:22" x14ac:dyDescent="0.2">
      <c r="A121" s="29"/>
      <c r="B121" s="29"/>
      <c r="C121" s="29"/>
      <c r="D121" s="29"/>
      <c r="E121" s="29"/>
      <c r="F121" s="29"/>
      <c r="G121" s="29"/>
      <c r="Q121" s="29"/>
      <c r="R121" s="29"/>
      <c r="S121" s="29"/>
      <c r="T121" s="29"/>
      <c r="U121" s="29"/>
      <c r="V121" s="29"/>
    </row>
    <row r="122" spans="1:22" x14ac:dyDescent="0.2">
      <c r="A122" s="29"/>
      <c r="B122" s="29"/>
      <c r="C122" s="29"/>
      <c r="D122" s="29"/>
      <c r="E122" s="29"/>
      <c r="F122" s="29"/>
      <c r="G122" s="29"/>
      <c r="Q122" s="29"/>
      <c r="R122" s="29"/>
      <c r="S122" s="29"/>
      <c r="T122" s="29"/>
      <c r="U122" s="29"/>
      <c r="V122" s="29"/>
    </row>
    <row r="123" spans="1:22" x14ac:dyDescent="0.2">
      <c r="A123" s="29"/>
      <c r="B123" s="29"/>
      <c r="C123" s="29"/>
      <c r="D123" s="29"/>
      <c r="E123" s="29"/>
      <c r="F123" s="29"/>
      <c r="G123" s="29"/>
      <c r="Q123" s="29"/>
      <c r="R123" s="29"/>
      <c r="S123" s="29"/>
      <c r="T123" s="29"/>
      <c r="U123" s="29"/>
      <c r="V123" s="29"/>
    </row>
    <row r="124" spans="1:22" x14ac:dyDescent="0.2">
      <c r="A124" s="29"/>
      <c r="B124" s="29"/>
      <c r="C124" s="29"/>
      <c r="D124" s="29"/>
      <c r="E124" s="29"/>
      <c r="F124" s="29"/>
      <c r="G124" s="29"/>
      <c r="Q124" s="29"/>
      <c r="R124" s="29"/>
      <c r="S124" s="29"/>
      <c r="T124" s="29"/>
      <c r="U124" s="29"/>
      <c r="V124" s="29"/>
    </row>
    <row r="125" spans="1:22" x14ac:dyDescent="0.2">
      <c r="A125" s="29"/>
      <c r="B125" s="29"/>
      <c r="C125" s="29"/>
      <c r="D125" s="29"/>
      <c r="E125" s="29"/>
      <c r="F125" s="29"/>
      <c r="G125" s="29"/>
      <c r="Q125" s="29"/>
      <c r="R125" s="29"/>
      <c r="S125" s="29"/>
      <c r="T125" s="29"/>
      <c r="U125" s="29"/>
      <c r="V125" s="29"/>
    </row>
    <row r="126" spans="1:22" x14ac:dyDescent="0.2">
      <c r="A126" s="29"/>
      <c r="B126" s="29"/>
      <c r="C126" s="29"/>
      <c r="D126" s="29"/>
      <c r="E126" s="29"/>
      <c r="F126" s="29"/>
      <c r="G126" s="29"/>
      <c r="Q126" s="29"/>
      <c r="R126" s="29"/>
      <c r="S126" s="29"/>
      <c r="T126" s="29"/>
      <c r="U126" s="29"/>
      <c r="V126" s="29"/>
    </row>
    <row r="127" spans="1:22" x14ac:dyDescent="0.2">
      <c r="A127" s="29"/>
      <c r="B127" s="29"/>
      <c r="C127" s="29"/>
      <c r="D127" s="29"/>
      <c r="E127" s="29"/>
      <c r="F127" s="29"/>
      <c r="G127" s="29"/>
      <c r="Q127" s="29"/>
      <c r="R127" s="29"/>
      <c r="S127" s="29"/>
      <c r="T127" s="29"/>
      <c r="U127" s="29"/>
      <c r="V127" s="29"/>
    </row>
    <row r="128" spans="1:22" x14ac:dyDescent="0.2">
      <c r="A128" s="29"/>
      <c r="B128" s="29"/>
      <c r="C128" s="29"/>
      <c r="D128" s="29"/>
      <c r="E128" s="29"/>
      <c r="F128" s="29"/>
      <c r="G128" s="29"/>
      <c r="Q128" s="29"/>
      <c r="R128" s="29"/>
      <c r="S128" s="29"/>
      <c r="T128" s="29"/>
      <c r="U128" s="29"/>
      <c r="V128" s="29"/>
    </row>
    <row r="129" spans="1:22" x14ac:dyDescent="0.2">
      <c r="A129" s="29"/>
      <c r="B129" s="29"/>
      <c r="C129" s="29"/>
      <c r="D129" s="29"/>
      <c r="E129" s="29"/>
      <c r="F129" s="29"/>
      <c r="G129" s="29"/>
      <c r="Q129" s="29"/>
      <c r="R129" s="29"/>
      <c r="S129" s="29"/>
      <c r="T129" s="29"/>
      <c r="U129" s="29"/>
      <c r="V129" s="29"/>
    </row>
    <row r="130" spans="1:22" x14ac:dyDescent="0.2">
      <c r="A130" s="29"/>
      <c r="B130" s="29"/>
      <c r="C130" s="29"/>
      <c r="D130" s="29"/>
      <c r="E130" s="29"/>
      <c r="F130" s="29"/>
      <c r="G130" s="29"/>
      <c r="Q130" s="29"/>
      <c r="R130" s="29"/>
      <c r="S130" s="29"/>
      <c r="T130" s="29"/>
      <c r="U130" s="29"/>
      <c r="V130" s="29"/>
    </row>
    <row r="131" spans="1:22" x14ac:dyDescent="0.2">
      <c r="A131" s="29"/>
      <c r="B131" s="29"/>
      <c r="C131" s="29"/>
      <c r="D131" s="29"/>
      <c r="E131" s="29"/>
      <c r="F131" s="29"/>
      <c r="G131" s="29"/>
      <c r="Q131" s="29"/>
      <c r="R131" s="29"/>
      <c r="S131" s="29"/>
      <c r="T131" s="29"/>
      <c r="U131" s="29"/>
      <c r="V131" s="29"/>
    </row>
    <row r="132" spans="1:22" x14ac:dyDescent="0.2">
      <c r="A132" s="29"/>
      <c r="B132" s="29"/>
      <c r="C132" s="29"/>
      <c r="D132" s="29"/>
      <c r="E132" s="29"/>
      <c r="F132" s="29"/>
      <c r="G132" s="29"/>
      <c r="Q132" s="29"/>
      <c r="R132" s="29"/>
      <c r="S132" s="29"/>
      <c r="T132" s="29"/>
      <c r="U132" s="29"/>
      <c r="V132" s="29"/>
    </row>
    <row r="133" spans="1:22" x14ac:dyDescent="0.2">
      <c r="A133" s="29"/>
      <c r="B133" s="29"/>
      <c r="C133" s="29"/>
      <c r="D133" s="29"/>
      <c r="E133" s="29"/>
      <c r="F133" s="29"/>
      <c r="G133" s="29"/>
      <c r="Q133" s="29"/>
      <c r="R133" s="29"/>
      <c r="S133" s="29"/>
      <c r="T133" s="29"/>
      <c r="U133" s="29"/>
      <c r="V133" s="29"/>
    </row>
    <row r="134" spans="1:22" x14ac:dyDescent="0.2">
      <c r="A134" s="29"/>
      <c r="B134" s="29"/>
      <c r="C134" s="29"/>
      <c r="D134" s="29"/>
      <c r="E134" s="29"/>
      <c r="F134" s="29"/>
      <c r="G134" s="29"/>
      <c r="Q134" s="29"/>
      <c r="R134" s="29"/>
      <c r="S134" s="29"/>
      <c r="T134" s="29"/>
      <c r="U134" s="29"/>
      <c r="V134" s="29"/>
    </row>
    <row r="135" spans="1:22" x14ac:dyDescent="0.2">
      <c r="A135" s="29"/>
      <c r="B135" s="29"/>
      <c r="C135" s="29"/>
      <c r="D135" s="29"/>
      <c r="E135" s="29"/>
      <c r="F135" s="29"/>
      <c r="G135" s="29"/>
      <c r="Q135" s="29"/>
      <c r="R135" s="29"/>
      <c r="S135" s="29"/>
      <c r="T135" s="29"/>
      <c r="U135" s="29"/>
      <c r="V135" s="29"/>
    </row>
    <row r="136" spans="1:22" x14ac:dyDescent="0.2">
      <c r="A136" s="29"/>
      <c r="B136" s="29"/>
      <c r="C136" s="29"/>
      <c r="D136" s="29"/>
      <c r="E136" s="29"/>
      <c r="F136" s="29"/>
      <c r="G136" s="29"/>
      <c r="Q136" s="29"/>
      <c r="R136" s="29"/>
      <c r="S136" s="29"/>
      <c r="T136" s="29"/>
      <c r="U136" s="29"/>
      <c r="V136" s="29"/>
    </row>
    <row r="137" spans="1:22" x14ac:dyDescent="0.2">
      <c r="A137" s="29"/>
      <c r="B137" s="29"/>
      <c r="C137" s="29"/>
      <c r="D137" s="29"/>
      <c r="E137" s="29"/>
      <c r="F137" s="29"/>
      <c r="G137" s="29"/>
      <c r="Q137" s="29"/>
      <c r="R137" s="29"/>
      <c r="S137" s="29"/>
      <c r="T137" s="29"/>
      <c r="U137" s="29"/>
      <c r="V137" s="29"/>
    </row>
    <row r="138" spans="1:22" x14ac:dyDescent="0.2">
      <c r="A138" s="29"/>
      <c r="B138" s="29"/>
      <c r="C138" s="29"/>
      <c r="D138" s="29"/>
      <c r="E138" s="29"/>
      <c r="F138" s="29"/>
      <c r="G138" s="29"/>
      <c r="Q138" s="29"/>
      <c r="R138" s="29"/>
      <c r="S138" s="29"/>
      <c r="T138" s="29"/>
      <c r="U138" s="29"/>
      <c r="V138" s="29"/>
    </row>
    <row r="139" spans="1:22" x14ac:dyDescent="0.2">
      <c r="A139" s="29"/>
      <c r="B139" s="29"/>
      <c r="C139" s="29"/>
      <c r="D139" s="29"/>
      <c r="E139" s="29"/>
      <c r="F139" s="29"/>
      <c r="G139" s="29"/>
      <c r="Q139" s="29"/>
      <c r="R139" s="29"/>
      <c r="S139" s="29"/>
      <c r="T139" s="29"/>
      <c r="U139" s="29"/>
      <c r="V139" s="29"/>
    </row>
    <row r="140" spans="1:22" x14ac:dyDescent="0.2">
      <c r="A140" s="29"/>
      <c r="B140" s="29"/>
      <c r="C140" s="29"/>
      <c r="D140" s="29"/>
      <c r="E140" s="29"/>
      <c r="F140" s="29"/>
      <c r="G140" s="29"/>
      <c r="Q140" s="29"/>
      <c r="R140" s="29"/>
      <c r="S140" s="29"/>
      <c r="T140" s="29"/>
      <c r="U140" s="29"/>
      <c r="V140" s="29"/>
    </row>
    <row r="141" spans="1:22" x14ac:dyDescent="0.2">
      <c r="A141" s="29"/>
      <c r="B141" s="29"/>
      <c r="C141" s="29"/>
      <c r="D141" s="29"/>
      <c r="E141" s="29"/>
      <c r="F141" s="29"/>
      <c r="G141" s="29"/>
      <c r="Q141" s="29"/>
      <c r="R141" s="29"/>
      <c r="S141" s="29"/>
      <c r="T141" s="29"/>
      <c r="U141" s="29"/>
      <c r="V141" s="29"/>
    </row>
    <row r="142" spans="1:22" x14ac:dyDescent="0.2">
      <c r="A142" s="29"/>
      <c r="B142" s="29"/>
      <c r="C142" s="29"/>
      <c r="D142" s="29"/>
      <c r="E142" s="29"/>
      <c r="F142" s="29"/>
      <c r="G142" s="29"/>
      <c r="Q142" s="29"/>
      <c r="R142" s="29"/>
      <c r="S142" s="29"/>
      <c r="T142" s="29"/>
      <c r="U142" s="29"/>
      <c r="V142" s="29"/>
    </row>
    <row r="143" spans="1:22" x14ac:dyDescent="0.2">
      <c r="A143" s="29"/>
      <c r="B143" s="29"/>
      <c r="C143" s="29"/>
      <c r="D143" s="29"/>
      <c r="E143" s="29"/>
      <c r="F143" s="29"/>
      <c r="G143" s="29"/>
      <c r="Q143" s="29"/>
      <c r="R143" s="29"/>
      <c r="S143" s="29"/>
      <c r="T143" s="29"/>
      <c r="U143" s="29"/>
      <c r="V143" s="29"/>
    </row>
    <row r="144" spans="1:22" x14ac:dyDescent="0.2">
      <c r="A144" s="29"/>
      <c r="B144" s="29"/>
      <c r="C144" s="29"/>
      <c r="D144" s="29"/>
      <c r="E144" s="29"/>
      <c r="F144" s="29"/>
      <c r="G144" s="29"/>
      <c r="Q144" s="29"/>
      <c r="R144" s="29"/>
      <c r="S144" s="29"/>
      <c r="T144" s="29"/>
      <c r="U144" s="29"/>
      <c r="V144" s="29"/>
    </row>
    <row r="145" spans="1:22" x14ac:dyDescent="0.2">
      <c r="A145" s="29"/>
      <c r="B145" s="29"/>
      <c r="C145" s="29"/>
      <c r="D145" s="29"/>
      <c r="E145" s="29"/>
      <c r="F145" s="29"/>
      <c r="G145" s="29"/>
      <c r="Q145" s="29"/>
      <c r="R145" s="29"/>
      <c r="S145" s="29"/>
      <c r="T145" s="29"/>
      <c r="U145" s="29"/>
      <c r="V145" s="29"/>
    </row>
    <row r="146" spans="1:22" x14ac:dyDescent="0.2">
      <c r="A146" s="29"/>
      <c r="B146" s="29"/>
      <c r="C146" s="29"/>
      <c r="D146" s="29"/>
      <c r="E146" s="29"/>
      <c r="F146" s="29"/>
      <c r="G146" s="29"/>
      <c r="Q146" s="29"/>
      <c r="R146" s="29"/>
      <c r="S146" s="29"/>
      <c r="T146" s="29"/>
      <c r="U146" s="29"/>
      <c r="V146" s="29"/>
    </row>
    <row r="147" spans="1:22" x14ac:dyDescent="0.2">
      <c r="A147" s="29"/>
      <c r="B147" s="29"/>
      <c r="C147" s="29"/>
      <c r="D147" s="29"/>
      <c r="E147" s="29"/>
      <c r="F147" s="29"/>
      <c r="G147" s="29"/>
      <c r="Q147" s="29"/>
      <c r="R147" s="29"/>
      <c r="S147" s="29"/>
      <c r="T147" s="29"/>
      <c r="U147" s="29"/>
      <c r="V147" s="29"/>
    </row>
    <row r="148" spans="1:22" x14ac:dyDescent="0.2">
      <c r="A148" s="29"/>
      <c r="B148" s="29"/>
      <c r="C148" s="29"/>
      <c r="D148" s="29"/>
      <c r="E148" s="29"/>
      <c r="F148" s="29"/>
      <c r="G148" s="29"/>
      <c r="Q148" s="29"/>
      <c r="R148" s="29"/>
      <c r="S148" s="29"/>
      <c r="T148" s="29"/>
      <c r="U148" s="29"/>
      <c r="V148" s="29"/>
    </row>
    <row r="149" spans="1:22" x14ac:dyDescent="0.2">
      <c r="A149" s="29"/>
      <c r="B149" s="29"/>
      <c r="C149" s="29"/>
      <c r="D149" s="29"/>
      <c r="E149" s="29"/>
      <c r="F149" s="29"/>
      <c r="G149" s="29"/>
      <c r="Q149" s="29"/>
      <c r="R149" s="29"/>
      <c r="S149" s="29"/>
      <c r="T149" s="29"/>
      <c r="U149" s="29"/>
      <c r="V149" s="29"/>
    </row>
    <row r="150" spans="1:22" x14ac:dyDescent="0.2">
      <c r="A150" s="3"/>
      <c r="B150" s="3"/>
      <c r="C150" s="3"/>
      <c r="D150" s="3"/>
      <c r="E150" s="3"/>
      <c r="F150" s="3"/>
      <c r="G150" s="3"/>
      <c r="Q150" s="3"/>
      <c r="R150" s="3"/>
      <c r="S150" s="3"/>
      <c r="T150" s="3"/>
      <c r="U150" s="3"/>
      <c r="V150" s="3"/>
    </row>
    <row r="151" spans="1:22" x14ac:dyDescent="0.2">
      <c r="A151" s="3"/>
      <c r="B151" s="3"/>
      <c r="C151" s="3"/>
      <c r="D151" s="3"/>
      <c r="E151" s="3"/>
      <c r="F151" s="3"/>
      <c r="G151" s="3"/>
      <c r="Q151" s="3"/>
      <c r="R151" s="3"/>
      <c r="S151" s="3"/>
      <c r="T151" s="3"/>
      <c r="U151" s="3"/>
      <c r="V151" s="3"/>
    </row>
  </sheetData>
  <mergeCells count="18">
    <mergeCell ref="A7:A12"/>
    <mergeCell ref="L11:L12"/>
    <mergeCell ref="G7:L9"/>
    <mergeCell ref="B7:B12"/>
    <mergeCell ref="C7:C12"/>
    <mergeCell ref="D7:D12"/>
    <mergeCell ref="E7:E12"/>
    <mergeCell ref="F7:F12"/>
    <mergeCell ref="G11:G12"/>
    <mergeCell ref="O7:R9"/>
    <mergeCell ref="S7:S9"/>
    <mergeCell ref="T7:U7"/>
    <mergeCell ref="O10:R10"/>
    <mergeCell ref="H11:H12"/>
    <mergeCell ref="I11:I12"/>
    <mergeCell ref="J11:J12"/>
    <mergeCell ref="K11:K12"/>
    <mergeCell ref="M7:N8"/>
  </mergeCells>
  <dataValidations count="5">
    <dataValidation type="list" allowBlank="1" showInputMessage="1" showErrorMessage="1" sqref="D14:D53">
      <formula1>typGegenpartei</formula1>
    </dataValidation>
    <dataValidation type="list" operator="greaterThan" allowBlank="1" showInputMessage="1" showErrorMessage="1" error="Es sind nur positive Werte grösser_x000a_als Null erlaubt" sqref="Q102:T149 F102:G149">
      <formula1>type_counterparty</formula1>
    </dataValidation>
    <dataValidation type="list" operator="greaterThan" allowBlank="1" showInputMessage="1" showErrorMessage="1" error="Es sind nur positive Werte grösser_x000a_als Null erlaubt" sqref="U102:V137">
      <formula1>scope_consolidation</formula1>
    </dataValidation>
    <dataValidation type="list" operator="greaterThan" allowBlank="1" showInputMessage="1" showErrorMessage="1" error="Es sind nur positive Werte grösser_x000a_als Null erlaubt" sqref="E102:E149">
      <formula1>connected_counterparty</formula1>
    </dataValidation>
    <dataValidation operator="greaterThan" allowBlank="1" showInputMessage="1" showErrorMessage="1" error="Es sind nur positive Werte grösser_x000a_als Null erlaubt" sqref="U138:V149 A102:D149 U14:W14 F54:Z66 U15:X53 E14:T53"/>
  </dataValidations>
  <pageMargins left="0.70866141732283472" right="0.70866141732283472" top="0.74803149606299213" bottom="0.74803149606299213" header="0.31496062992125984" footer="0.31496062992125984"/>
  <pageSetup paperSize="9" scale="54" fitToWidth="0" orientation="landscape" r:id="rId1"/>
  <rowBreaks count="1" manualBreakCount="1">
    <brk id="53" max="16383" man="1"/>
  </rowBreaks>
  <colBreaks count="1" manualBreakCount="1">
    <brk id="12" max="5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zoomScale="80" zoomScaleNormal="80" zoomScaleSheetLayoutView="80" zoomScalePageLayoutView="40" workbookViewId="0">
      <selection activeCell="B2" sqref="B2:L2"/>
    </sheetView>
  </sheetViews>
  <sheetFormatPr baseColWidth="10" defaultColWidth="11.42578125" defaultRowHeight="12.75" x14ac:dyDescent="0.2"/>
  <cols>
    <col min="1" max="1" width="4.5703125" style="96" customWidth="1"/>
    <col min="2" max="3" width="12.5703125" customWidth="1"/>
    <col min="4" max="4" width="18.5703125" customWidth="1"/>
    <col min="5" max="12" width="10.5703125" customWidth="1"/>
    <col min="13" max="20" width="10.7109375" customWidth="1"/>
    <col min="21" max="22" width="8.5703125" customWidth="1"/>
    <col min="23" max="23" width="10.7109375" customWidth="1"/>
  </cols>
  <sheetData>
    <row r="1" spans="1:23" s="2" customFormat="1" ht="21.95" customHeight="1" x14ac:dyDescent="0.2">
      <c r="A1" s="97"/>
      <c r="B1" s="126" t="s">
        <v>229</v>
      </c>
      <c r="C1"/>
      <c r="D1"/>
      <c r="E1"/>
      <c r="F1"/>
      <c r="G1"/>
      <c r="M1" s="126" t="s">
        <v>229</v>
      </c>
      <c r="N1"/>
      <c r="O1"/>
      <c r="P1"/>
      <c r="Q1"/>
      <c r="R1"/>
    </row>
    <row r="2" spans="1:23" s="2" customFormat="1" ht="52.5" customHeight="1" x14ac:dyDescent="0.2">
      <c r="A2" s="97"/>
      <c r="B2" s="231" t="s">
        <v>234</v>
      </c>
      <c r="C2" s="231"/>
      <c r="D2" s="231"/>
      <c r="E2" s="231"/>
      <c r="F2" s="231"/>
      <c r="G2" s="231"/>
      <c r="H2" s="231"/>
      <c r="I2" s="231"/>
      <c r="J2" s="231"/>
      <c r="K2" s="231"/>
      <c r="L2" s="231"/>
      <c r="M2" s="231" t="s">
        <v>234</v>
      </c>
      <c r="N2" s="231"/>
      <c r="O2" s="231"/>
      <c r="P2" s="231"/>
      <c r="Q2" s="231"/>
      <c r="R2" s="231"/>
      <c r="S2" s="231"/>
      <c r="T2" s="231"/>
      <c r="U2" s="231"/>
      <c r="V2" s="231"/>
      <c r="W2" s="231"/>
    </row>
    <row r="3" spans="1:23" s="96" customFormat="1" ht="12.95" customHeight="1" x14ac:dyDescent="0.2">
      <c r="B3" s="108" t="str">
        <f>BANKINFO!$A$10</f>
        <v>Échéance de l'annonce:</v>
      </c>
      <c r="C3" s="109"/>
      <c r="D3" s="110">
        <f>BANKINFO!$B$10</f>
        <v>43830</v>
      </c>
      <c r="G3" s="111" t="str">
        <f>BANKINFO!$A$9</f>
        <v>Niveau d'annonce:</v>
      </c>
      <c r="H3" s="111"/>
      <c r="J3" s="112" t="str">
        <f>BANKINFO!$B$9</f>
        <v>base consolidée</v>
      </c>
      <c r="M3" s="108" t="str">
        <f>BANKINFO!$A$10</f>
        <v>Échéance de l'annonce:</v>
      </c>
      <c r="N3" s="109"/>
      <c r="O3" s="110">
        <f>BANKINFO!$B$10</f>
        <v>43830</v>
      </c>
      <c r="R3" s="111" t="str">
        <f>BANKINFO!$A$9</f>
        <v>Niveau d'annonce:</v>
      </c>
      <c r="S3" s="111"/>
      <c r="T3" s="111"/>
      <c r="U3" s="112" t="str">
        <f>BANKINFO!$B$9</f>
        <v>base consolidée</v>
      </c>
    </row>
    <row r="4" spans="1:23" s="96" customFormat="1" ht="12.95" customHeight="1" x14ac:dyDescent="0.2">
      <c r="B4" s="108" t="str">
        <f>BANKINFO!$A$4</f>
        <v>Banque:</v>
      </c>
      <c r="C4" s="109"/>
      <c r="D4" s="108">
        <f>BANKINFO!$B$4</f>
        <v>0</v>
      </c>
      <c r="G4" s="96" t="str">
        <f>BANKINFO!$A$11</f>
        <v>Fonds propres de base (en 1'000 CHF):</v>
      </c>
      <c r="J4" s="113">
        <f>BANKINFO!$B$11</f>
        <v>200000</v>
      </c>
      <c r="M4" s="108" t="str">
        <f>BANKINFO!$A$4</f>
        <v>Banque:</v>
      </c>
      <c r="N4" s="109"/>
      <c r="O4" s="108">
        <f>BANKINFO!$B$4</f>
        <v>0</v>
      </c>
      <c r="R4" s="96" t="str">
        <f>BANKINFO!$A$11</f>
        <v>Fonds propres de base (en 1'000 CHF):</v>
      </c>
      <c r="U4" s="113">
        <f>BANKINFO!$B$11</f>
        <v>200000</v>
      </c>
    </row>
    <row r="5" spans="1:23" s="96" customFormat="1" ht="12.95" customHeight="1" x14ac:dyDescent="0.2">
      <c r="B5" s="112"/>
      <c r="C5" s="109"/>
      <c r="D5" s="112"/>
      <c r="G5" s="96" t="str">
        <f>BANKINFO!$A$12</f>
        <v>Échéance relative aux fonds propres de base:</v>
      </c>
      <c r="J5" s="114">
        <f>BANKINFO!$B$12</f>
        <v>43646</v>
      </c>
      <c r="M5" s="112"/>
      <c r="N5" s="109"/>
      <c r="O5" s="112"/>
      <c r="R5" s="96" t="str">
        <f>BANKINFO!$A$12</f>
        <v>Échéance relative aux fonds propres de base:</v>
      </c>
      <c r="U5" s="232">
        <f>BANKINFO!$B$12</f>
        <v>43646</v>
      </c>
      <c r="V5" s="232"/>
    </row>
    <row r="6" spans="1:23" s="42" customFormat="1" ht="12.95" customHeight="1" x14ac:dyDescent="0.2">
      <c r="A6" s="96"/>
      <c r="B6" s="60"/>
      <c r="C6" s="32"/>
      <c r="D6" s="60"/>
      <c r="I6" s="64"/>
      <c r="M6" s="60"/>
      <c r="N6" s="32"/>
      <c r="O6" s="60"/>
      <c r="U6" s="64"/>
    </row>
    <row r="7" spans="1:23" s="42" customFormat="1" ht="20.100000000000001" customHeight="1" x14ac:dyDescent="0.2">
      <c r="A7" s="171"/>
      <c r="B7" s="174" t="s">
        <v>191</v>
      </c>
      <c r="C7" s="174" t="s">
        <v>192</v>
      </c>
      <c r="D7" s="175" t="s">
        <v>194</v>
      </c>
      <c r="E7" s="174" t="s">
        <v>196</v>
      </c>
      <c r="F7" s="174" t="s">
        <v>197</v>
      </c>
      <c r="G7" s="191" t="s">
        <v>198</v>
      </c>
      <c r="H7" s="191"/>
      <c r="I7" s="191"/>
      <c r="J7" s="191"/>
      <c r="K7" s="191"/>
      <c r="L7" s="191"/>
      <c r="M7" s="191" t="s">
        <v>199</v>
      </c>
      <c r="N7" s="191"/>
      <c r="O7" s="184" t="s">
        <v>208</v>
      </c>
      <c r="P7" s="185"/>
      <c r="Q7" s="185"/>
      <c r="R7" s="186"/>
      <c r="S7" s="174" t="s">
        <v>209</v>
      </c>
      <c r="T7" s="174" t="s">
        <v>210</v>
      </c>
      <c r="U7" s="194" t="s">
        <v>215</v>
      </c>
      <c r="V7" s="194"/>
      <c r="W7" s="175" t="s">
        <v>218</v>
      </c>
    </row>
    <row r="8" spans="1:23" s="42" customFormat="1" ht="20.100000000000001" customHeight="1" x14ac:dyDescent="0.2">
      <c r="A8" s="172"/>
      <c r="B8" s="174"/>
      <c r="C8" s="174"/>
      <c r="D8" s="176"/>
      <c r="E8" s="174"/>
      <c r="F8" s="174"/>
      <c r="G8" s="163" t="s">
        <v>200</v>
      </c>
      <c r="H8" s="163" t="s">
        <v>200</v>
      </c>
      <c r="I8" s="163" t="s">
        <v>200</v>
      </c>
      <c r="J8" s="163" t="s">
        <v>200</v>
      </c>
      <c r="K8" s="163" t="s">
        <v>200</v>
      </c>
      <c r="L8" s="140"/>
      <c r="M8" s="175" t="s">
        <v>220</v>
      </c>
      <c r="N8" s="182" t="s">
        <v>207</v>
      </c>
      <c r="O8" s="187"/>
      <c r="P8" s="188"/>
      <c r="Q8" s="188"/>
      <c r="R8" s="189"/>
      <c r="S8" s="174"/>
      <c r="T8" s="174"/>
      <c r="U8" s="192" t="s">
        <v>216</v>
      </c>
      <c r="V8" s="175" t="s">
        <v>217</v>
      </c>
      <c r="W8" s="190"/>
    </row>
    <row r="9" spans="1:23" s="42" customFormat="1" ht="74.099999999999994" customHeight="1" x14ac:dyDescent="0.2">
      <c r="A9" s="173"/>
      <c r="B9" s="174"/>
      <c r="C9" s="174"/>
      <c r="D9" s="177"/>
      <c r="E9" s="174"/>
      <c r="F9" s="174"/>
      <c r="G9" s="164" t="s">
        <v>222</v>
      </c>
      <c r="H9" s="164" t="s">
        <v>223</v>
      </c>
      <c r="I9" s="164" t="s">
        <v>224</v>
      </c>
      <c r="J9" s="169" t="s">
        <v>225</v>
      </c>
      <c r="K9" s="164" t="s">
        <v>226</v>
      </c>
      <c r="L9" s="142"/>
      <c r="M9" s="183"/>
      <c r="N9" s="183"/>
      <c r="O9" s="165" t="s">
        <v>221</v>
      </c>
      <c r="P9" s="165" t="s">
        <v>212</v>
      </c>
      <c r="Q9" s="165" t="s">
        <v>213</v>
      </c>
      <c r="R9" s="165" t="s">
        <v>214</v>
      </c>
      <c r="S9" s="174"/>
      <c r="T9" s="174"/>
      <c r="U9" s="193"/>
      <c r="V9" s="177"/>
      <c r="W9" s="183"/>
    </row>
    <row r="10" spans="1:23" s="96" customFormat="1" ht="12" x14ac:dyDescent="0.2">
      <c r="A10" s="94"/>
      <c r="B10" s="95" t="s">
        <v>10</v>
      </c>
      <c r="C10" s="95" t="s">
        <v>11</v>
      </c>
      <c r="D10" s="95" t="s">
        <v>13</v>
      </c>
      <c r="E10" s="95" t="s">
        <v>15</v>
      </c>
      <c r="F10" s="95" t="s">
        <v>16</v>
      </c>
      <c r="G10" s="95" t="s">
        <v>17</v>
      </c>
      <c r="H10" s="95" t="s">
        <v>18</v>
      </c>
      <c r="I10" s="95" t="s">
        <v>19</v>
      </c>
      <c r="J10" s="95" t="s">
        <v>20</v>
      </c>
      <c r="K10" s="95" t="s">
        <v>21</v>
      </c>
      <c r="L10" s="95" t="s">
        <v>22</v>
      </c>
      <c r="M10" s="95" t="s">
        <v>23</v>
      </c>
      <c r="N10" s="95" t="s">
        <v>24</v>
      </c>
      <c r="O10" s="95" t="s">
        <v>25</v>
      </c>
      <c r="P10" s="95" t="s">
        <v>26</v>
      </c>
      <c r="Q10" s="95" t="s">
        <v>27</v>
      </c>
      <c r="R10" s="95" t="s">
        <v>28</v>
      </c>
      <c r="S10" s="95" t="s">
        <v>29</v>
      </c>
      <c r="T10" s="95" t="s">
        <v>30</v>
      </c>
      <c r="U10" s="95" t="s">
        <v>31</v>
      </c>
      <c r="V10" s="95" t="s">
        <v>132</v>
      </c>
      <c r="W10" s="95" t="s">
        <v>162</v>
      </c>
    </row>
    <row r="11" spans="1:23" ht="12" customHeight="1" x14ac:dyDescent="0.2">
      <c r="A11" s="98" t="s">
        <v>32</v>
      </c>
      <c r="B11" s="89"/>
      <c r="C11" s="89"/>
      <c r="D11" s="135" t="s">
        <v>164</v>
      </c>
      <c r="E11" s="90"/>
      <c r="F11" s="90">
        <v>15000</v>
      </c>
      <c r="G11" s="90"/>
      <c r="H11" s="90"/>
      <c r="I11" s="90"/>
      <c r="J11" s="90"/>
      <c r="K11" s="90"/>
      <c r="L11" s="90"/>
      <c r="M11" s="90"/>
      <c r="N11" s="90"/>
      <c r="O11" s="90"/>
      <c r="P11" s="90"/>
      <c r="Q11" s="90"/>
      <c r="R11" s="90"/>
      <c r="S11" s="90">
        <v>12000</v>
      </c>
      <c r="T11" s="90">
        <v>12000</v>
      </c>
      <c r="U11" s="85">
        <f>IF(F11="","",F11/BANKINFO!$B$11)</f>
        <v>7.4999999999999997E-2</v>
      </c>
      <c r="V11" s="85">
        <f>IF(T11="","",T11/BANKINFO!$B$11)</f>
        <v>0.06</v>
      </c>
      <c r="W11" s="89" t="str">
        <f>VLOOKUP(D11,Parameter!$A$2:$D$26,VLOOKUP(BANKINFO!$B$8,Parameter!$A$30:$B$35,2,FALSE),FALSE)</f>
        <v>25%</v>
      </c>
    </row>
    <row r="12" spans="1:23" ht="12" customHeight="1" x14ac:dyDescent="0.2">
      <c r="A12" s="98" t="s">
        <v>34</v>
      </c>
      <c r="B12" s="89"/>
      <c r="C12" s="89"/>
      <c r="D12" s="135" t="s">
        <v>144</v>
      </c>
      <c r="E12" s="90"/>
      <c r="F12" s="90">
        <v>10000</v>
      </c>
      <c r="G12" s="90"/>
      <c r="H12" s="90"/>
      <c r="I12" s="90"/>
      <c r="J12" s="90"/>
      <c r="K12" s="90"/>
      <c r="L12" s="90"/>
      <c r="M12" s="90"/>
      <c r="N12" s="90"/>
      <c r="O12" s="90"/>
      <c r="P12" s="90"/>
      <c r="Q12" s="90"/>
      <c r="R12" s="90"/>
      <c r="S12" s="90">
        <v>10000</v>
      </c>
      <c r="T12" s="90">
        <v>2000</v>
      </c>
      <c r="U12" s="85">
        <f>IF(F12="","",F12/BANKINFO!$B$11)</f>
        <v>0.05</v>
      </c>
      <c r="V12" s="85">
        <f>IF(T12="","",T12/BANKINFO!$B$11)</f>
        <v>0.01</v>
      </c>
      <c r="W12" s="89" t="str">
        <f>VLOOKUP(D12,Parameter!$A$2:$D$26,VLOOKUP(BANKINFO!$B$8,Parameter!$A$30:$B$35,2,FALSE),FALSE)</f>
        <v>25%</v>
      </c>
    </row>
    <row r="13" spans="1:23" ht="12" customHeight="1" x14ac:dyDescent="0.2">
      <c r="A13" s="98" t="s">
        <v>35</v>
      </c>
      <c r="B13" s="89"/>
      <c r="C13" s="89"/>
      <c r="D13" s="135" t="s">
        <v>151</v>
      </c>
      <c r="E13" s="90"/>
      <c r="F13" s="90"/>
      <c r="G13" s="90"/>
      <c r="H13" s="90"/>
      <c r="I13" s="90"/>
      <c r="J13" s="90"/>
      <c r="K13" s="90"/>
      <c r="L13" s="90"/>
      <c r="M13" s="90"/>
      <c r="N13" s="90"/>
      <c r="O13" s="90"/>
      <c r="P13" s="90"/>
      <c r="Q13" s="90"/>
      <c r="R13" s="90"/>
      <c r="S13" s="90"/>
      <c r="T13" s="90"/>
      <c r="U13" s="85" t="str">
        <f>IF(F13="","",F13/BANKINFO!$B$11)</f>
        <v/>
      </c>
      <c r="V13" s="85" t="str">
        <f>IF(T13="","",T13/BANKINFO!$B$11)</f>
        <v/>
      </c>
      <c r="W13" s="89" t="str">
        <f>VLOOKUP(D13,Parameter!$A$2:$D$26,VLOOKUP(BANKINFO!$B$8,Parameter!$A$30:$B$35,2,FALSE),FALSE)</f>
        <v xml:space="preserve"> </v>
      </c>
    </row>
    <row r="14" spans="1:23" ht="12" customHeight="1" x14ac:dyDescent="0.2">
      <c r="A14" s="98" t="s">
        <v>36</v>
      </c>
      <c r="B14" s="89"/>
      <c r="C14" s="89"/>
      <c r="D14" s="135" t="s">
        <v>151</v>
      </c>
      <c r="E14" s="90"/>
      <c r="F14" s="90"/>
      <c r="G14" s="90"/>
      <c r="H14" s="90"/>
      <c r="I14" s="90"/>
      <c r="J14" s="90"/>
      <c r="K14" s="90"/>
      <c r="L14" s="90"/>
      <c r="M14" s="90"/>
      <c r="N14" s="90"/>
      <c r="O14" s="90"/>
      <c r="P14" s="90"/>
      <c r="Q14" s="90"/>
      <c r="R14" s="90"/>
      <c r="S14" s="90"/>
      <c r="T14" s="90"/>
      <c r="U14" s="85" t="str">
        <f>IF(F14="","",F14/BANKINFO!$B$11)</f>
        <v/>
      </c>
      <c r="V14" s="85" t="str">
        <f>IF(T14="","",T14/BANKINFO!$B$11)</f>
        <v/>
      </c>
      <c r="W14" s="89" t="str">
        <f>VLOOKUP(D14,Parameter!$A$2:$D$26,VLOOKUP(BANKINFO!$B$8,Parameter!$A$30:$B$35,2,FALSE),FALSE)</f>
        <v xml:space="preserve"> </v>
      </c>
    </row>
    <row r="15" spans="1:23" ht="12" customHeight="1" x14ac:dyDescent="0.2">
      <c r="A15" s="98" t="s">
        <v>37</v>
      </c>
      <c r="B15" s="89"/>
      <c r="C15" s="89"/>
      <c r="D15" s="135" t="s">
        <v>151</v>
      </c>
      <c r="E15" s="90"/>
      <c r="F15" s="90"/>
      <c r="G15" s="90"/>
      <c r="H15" s="90"/>
      <c r="I15" s="90"/>
      <c r="J15" s="90"/>
      <c r="K15" s="90"/>
      <c r="L15" s="90"/>
      <c r="M15" s="90"/>
      <c r="N15" s="90"/>
      <c r="O15" s="90"/>
      <c r="P15" s="90"/>
      <c r="Q15" s="90"/>
      <c r="R15" s="90"/>
      <c r="S15" s="90"/>
      <c r="T15" s="90"/>
      <c r="U15" s="85" t="str">
        <f>IF(F15="","",F15/BANKINFO!$B$11)</f>
        <v/>
      </c>
      <c r="V15" s="85" t="str">
        <f>IF(T15="","",T15/BANKINFO!$B$11)</f>
        <v/>
      </c>
      <c r="W15" s="89" t="str">
        <f>VLOOKUP(D15,Parameter!$A$2:$D$26,VLOOKUP(BANKINFO!$B$8,Parameter!$A$30:$B$35,2,FALSE),FALSE)</f>
        <v xml:space="preserve"> </v>
      </c>
    </row>
    <row r="16" spans="1:23" ht="12" customHeight="1" x14ac:dyDescent="0.2">
      <c r="A16" s="98" t="s">
        <v>38</v>
      </c>
      <c r="B16" s="89"/>
      <c r="C16" s="89"/>
      <c r="D16" s="135" t="s">
        <v>151</v>
      </c>
      <c r="E16" s="90"/>
      <c r="F16" s="90"/>
      <c r="G16" s="90"/>
      <c r="H16" s="90"/>
      <c r="I16" s="90"/>
      <c r="J16" s="90"/>
      <c r="K16" s="90"/>
      <c r="L16" s="90"/>
      <c r="M16" s="90"/>
      <c r="N16" s="90"/>
      <c r="O16" s="90"/>
      <c r="P16" s="90"/>
      <c r="Q16" s="90"/>
      <c r="R16" s="90"/>
      <c r="S16" s="90"/>
      <c r="T16" s="90"/>
      <c r="U16" s="85" t="str">
        <f>IF(F16="","",F16/BANKINFO!$B$11)</f>
        <v/>
      </c>
      <c r="V16" s="85" t="str">
        <f>IF(T16="","",T16/BANKINFO!$B$11)</f>
        <v/>
      </c>
      <c r="W16" s="89" t="str">
        <f>VLOOKUP(D16,Parameter!$A$2:$D$26,VLOOKUP(BANKINFO!$B$8,Parameter!$A$30:$B$35,2,FALSE),FALSE)</f>
        <v xml:space="preserve"> </v>
      </c>
    </row>
    <row r="17" spans="1:23" ht="12" customHeight="1" x14ac:dyDescent="0.2">
      <c r="A17" s="98" t="s">
        <v>39</v>
      </c>
      <c r="B17" s="89"/>
      <c r="C17" s="89"/>
      <c r="D17" s="135" t="s">
        <v>151</v>
      </c>
      <c r="E17" s="90"/>
      <c r="F17" s="90"/>
      <c r="G17" s="90"/>
      <c r="H17" s="90"/>
      <c r="I17" s="90"/>
      <c r="J17" s="90"/>
      <c r="K17" s="90"/>
      <c r="L17" s="90"/>
      <c r="M17" s="90"/>
      <c r="N17" s="90"/>
      <c r="O17" s="90"/>
      <c r="P17" s="90"/>
      <c r="Q17" s="90"/>
      <c r="R17" s="90"/>
      <c r="S17" s="90"/>
      <c r="T17" s="90"/>
      <c r="U17" s="85" t="str">
        <f>IF(F17="","",F17/BANKINFO!$B$11)</f>
        <v/>
      </c>
      <c r="V17" s="85" t="str">
        <f>IF(T17="","",T17/BANKINFO!$B$11)</f>
        <v/>
      </c>
      <c r="W17" s="89" t="str">
        <f>VLOOKUP(D17,Parameter!$A$2:$D$26,VLOOKUP(BANKINFO!$B$8,Parameter!$A$30:$B$35,2,FALSE),FALSE)</f>
        <v xml:space="preserve"> </v>
      </c>
    </row>
    <row r="18" spans="1:23" ht="12" customHeight="1" x14ac:dyDescent="0.2">
      <c r="A18" s="98" t="s">
        <v>41</v>
      </c>
      <c r="B18" s="89"/>
      <c r="C18" s="89"/>
      <c r="D18" s="135" t="s">
        <v>151</v>
      </c>
      <c r="E18" s="90"/>
      <c r="F18" s="90"/>
      <c r="G18" s="90"/>
      <c r="H18" s="90"/>
      <c r="I18" s="90"/>
      <c r="J18" s="90"/>
      <c r="K18" s="90"/>
      <c r="L18" s="90"/>
      <c r="M18" s="90"/>
      <c r="N18" s="90"/>
      <c r="O18" s="90"/>
      <c r="P18" s="90"/>
      <c r="Q18" s="90"/>
      <c r="R18" s="90"/>
      <c r="S18" s="90"/>
      <c r="T18" s="90"/>
      <c r="U18" s="85" t="str">
        <f>IF(F18="","",F18/BANKINFO!$B$11)</f>
        <v/>
      </c>
      <c r="V18" s="85" t="str">
        <f>IF(T18="","",T18/BANKINFO!$B$11)</f>
        <v/>
      </c>
      <c r="W18" s="89" t="str">
        <f>VLOOKUP(D18,Parameter!$A$2:$D$26,VLOOKUP(BANKINFO!$B$8,Parameter!$A$30:$B$35,2,FALSE),FALSE)</f>
        <v xml:space="preserve"> </v>
      </c>
    </row>
    <row r="19" spans="1:23" ht="12" customHeight="1" x14ac:dyDescent="0.2">
      <c r="A19" s="98" t="s">
        <v>43</v>
      </c>
      <c r="B19" s="89"/>
      <c r="C19" s="89"/>
      <c r="D19" s="135" t="s">
        <v>151</v>
      </c>
      <c r="E19" s="90"/>
      <c r="F19" s="90"/>
      <c r="G19" s="90"/>
      <c r="H19" s="90"/>
      <c r="I19" s="90"/>
      <c r="J19" s="90"/>
      <c r="K19" s="90"/>
      <c r="L19" s="90"/>
      <c r="M19" s="90"/>
      <c r="N19" s="90"/>
      <c r="O19" s="90"/>
      <c r="P19" s="90"/>
      <c r="Q19" s="90"/>
      <c r="R19" s="90"/>
      <c r="S19" s="90"/>
      <c r="T19" s="90"/>
      <c r="U19" s="85" t="str">
        <f>IF(F19="","",F19/BANKINFO!$B$11)</f>
        <v/>
      </c>
      <c r="V19" s="85" t="str">
        <f>IF(T19="","",T19/BANKINFO!$B$11)</f>
        <v/>
      </c>
      <c r="W19" s="89" t="str">
        <f>VLOOKUP(D19,Parameter!$A$2:$D$26,VLOOKUP(BANKINFO!$B$8,Parameter!$A$30:$B$35,2,FALSE),FALSE)</f>
        <v xml:space="preserve"> </v>
      </c>
    </row>
    <row r="20" spans="1:23" ht="12" customHeight="1" x14ac:dyDescent="0.2">
      <c r="A20" s="98" t="s">
        <v>45</v>
      </c>
      <c r="B20" s="89"/>
      <c r="C20" s="89"/>
      <c r="D20" s="135" t="s">
        <v>151</v>
      </c>
      <c r="E20" s="90"/>
      <c r="F20" s="90"/>
      <c r="G20" s="90"/>
      <c r="H20" s="90"/>
      <c r="I20" s="90"/>
      <c r="J20" s="90"/>
      <c r="K20" s="90"/>
      <c r="L20" s="90"/>
      <c r="M20" s="90"/>
      <c r="N20" s="90"/>
      <c r="O20" s="90"/>
      <c r="P20" s="90"/>
      <c r="Q20" s="90"/>
      <c r="R20" s="90"/>
      <c r="S20" s="90"/>
      <c r="T20" s="90"/>
      <c r="U20" s="85" t="str">
        <f>IF(F20="","",F20/BANKINFO!$B$11)</f>
        <v/>
      </c>
      <c r="V20" s="85" t="str">
        <f>IF(T20="","",T20/BANKINFO!$B$11)</f>
        <v/>
      </c>
      <c r="W20" s="89" t="str">
        <f>VLOOKUP(D20,Parameter!$A$2:$D$26,VLOOKUP(BANKINFO!$B$8,Parameter!$A$30:$B$35,2,FALSE),FALSE)</f>
        <v xml:space="preserve"> </v>
      </c>
    </row>
    <row r="21" spans="1:23" ht="12" customHeight="1" x14ac:dyDescent="0.2">
      <c r="A21" s="98" t="s">
        <v>47</v>
      </c>
      <c r="B21" s="89"/>
      <c r="C21" s="89"/>
      <c r="D21" s="135" t="s">
        <v>151</v>
      </c>
      <c r="E21" s="90"/>
      <c r="F21" s="90"/>
      <c r="G21" s="90"/>
      <c r="H21" s="90"/>
      <c r="I21" s="90"/>
      <c r="J21" s="90"/>
      <c r="K21" s="90"/>
      <c r="L21" s="90"/>
      <c r="M21" s="90"/>
      <c r="N21" s="90"/>
      <c r="O21" s="90"/>
      <c r="P21" s="90"/>
      <c r="Q21" s="90"/>
      <c r="R21" s="90"/>
      <c r="S21" s="90"/>
      <c r="T21" s="90"/>
      <c r="U21" s="85" t="str">
        <f>IF(F21="","",F21/BANKINFO!$B$11)</f>
        <v/>
      </c>
      <c r="V21" s="85" t="str">
        <f>IF(T21="","",T21/BANKINFO!$B$11)</f>
        <v/>
      </c>
      <c r="W21" s="89" t="str">
        <f>VLOOKUP(D21,Parameter!$A$2:$D$26,VLOOKUP(BANKINFO!$B$8,Parameter!$A$30:$B$35,2,FALSE),FALSE)</f>
        <v xml:space="preserve"> </v>
      </c>
    </row>
    <row r="22" spans="1:23" ht="12" customHeight="1" x14ac:dyDescent="0.2">
      <c r="A22" s="98" t="s">
        <v>49</v>
      </c>
      <c r="B22" s="89"/>
      <c r="C22" s="89"/>
      <c r="D22" s="135" t="s">
        <v>151</v>
      </c>
      <c r="E22" s="90"/>
      <c r="F22" s="90"/>
      <c r="G22" s="90"/>
      <c r="H22" s="90"/>
      <c r="I22" s="90"/>
      <c r="J22" s="90"/>
      <c r="K22" s="90"/>
      <c r="L22" s="90"/>
      <c r="M22" s="90"/>
      <c r="N22" s="90"/>
      <c r="O22" s="90"/>
      <c r="P22" s="90"/>
      <c r="Q22" s="90"/>
      <c r="R22" s="90"/>
      <c r="S22" s="90"/>
      <c r="T22" s="90"/>
      <c r="U22" s="85" t="str">
        <f>IF(F22="","",F22/BANKINFO!$B$11)</f>
        <v/>
      </c>
      <c r="V22" s="85" t="str">
        <f>IF(T22="","",T22/BANKINFO!$B$11)</f>
        <v/>
      </c>
      <c r="W22" s="89" t="str">
        <f>VLOOKUP(D22,Parameter!$A$2:$D$26,VLOOKUP(BANKINFO!$B$8,Parameter!$A$30:$B$35,2,FALSE),FALSE)</f>
        <v xml:space="preserve"> </v>
      </c>
    </row>
    <row r="23" spans="1:23" ht="12" customHeight="1" x14ac:dyDescent="0.2">
      <c r="A23" s="98" t="s">
        <v>51</v>
      </c>
      <c r="B23" s="89"/>
      <c r="C23" s="89"/>
      <c r="D23" s="135" t="s">
        <v>151</v>
      </c>
      <c r="E23" s="90"/>
      <c r="F23" s="90"/>
      <c r="G23" s="90"/>
      <c r="H23" s="90"/>
      <c r="I23" s="90"/>
      <c r="J23" s="90"/>
      <c r="K23" s="90"/>
      <c r="L23" s="90"/>
      <c r="M23" s="90"/>
      <c r="N23" s="90"/>
      <c r="O23" s="90"/>
      <c r="P23" s="90"/>
      <c r="Q23" s="90"/>
      <c r="R23" s="90"/>
      <c r="S23" s="90"/>
      <c r="T23" s="90"/>
      <c r="U23" s="85" t="str">
        <f>IF(F23="","",F23/BANKINFO!$B$11)</f>
        <v/>
      </c>
      <c r="V23" s="85" t="str">
        <f>IF(T23="","",T23/BANKINFO!$B$11)</f>
        <v/>
      </c>
      <c r="W23" s="89" t="str">
        <f>VLOOKUP(D23,Parameter!$A$2:$D$26,VLOOKUP(BANKINFO!$B$8,Parameter!$A$30:$B$35,2,FALSE),FALSE)</f>
        <v xml:space="preserve"> </v>
      </c>
    </row>
    <row r="24" spans="1:23" ht="12" customHeight="1" x14ac:dyDescent="0.2">
      <c r="A24" s="98" t="s">
        <v>53</v>
      </c>
      <c r="B24" s="89"/>
      <c r="C24" s="89"/>
      <c r="D24" s="135" t="s">
        <v>151</v>
      </c>
      <c r="E24" s="90"/>
      <c r="F24" s="90"/>
      <c r="G24" s="90"/>
      <c r="H24" s="90"/>
      <c r="I24" s="90"/>
      <c r="J24" s="90"/>
      <c r="K24" s="90"/>
      <c r="L24" s="90"/>
      <c r="M24" s="90"/>
      <c r="N24" s="90"/>
      <c r="O24" s="90"/>
      <c r="P24" s="90"/>
      <c r="Q24" s="90"/>
      <c r="R24" s="90"/>
      <c r="S24" s="90"/>
      <c r="T24" s="90"/>
      <c r="U24" s="85" t="str">
        <f>IF(F24="","",F24/BANKINFO!$B$11)</f>
        <v/>
      </c>
      <c r="V24" s="85" t="str">
        <f>IF(T24="","",T24/BANKINFO!$B$11)</f>
        <v/>
      </c>
      <c r="W24" s="89" t="str">
        <f>VLOOKUP(D24,Parameter!$A$2:$D$26,VLOOKUP(BANKINFO!$B$8,Parameter!$A$30:$B$35,2,FALSE),FALSE)</f>
        <v xml:space="preserve"> </v>
      </c>
    </row>
    <row r="25" spans="1:23" ht="12" customHeight="1" x14ac:dyDescent="0.2">
      <c r="A25" s="98" t="s">
        <v>55</v>
      </c>
      <c r="B25" s="89"/>
      <c r="C25" s="89"/>
      <c r="D25" s="135" t="s">
        <v>151</v>
      </c>
      <c r="E25" s="90"/>
      <c r="F25" s="90"/>
      <c r="G25" s="90"/>
      <c r="H25" s="90"/>
      <c r="I25" s="90"/>
      <c r="J25" s="90"/>
      <c r="K25" s="90"/>
      <c r="L25" s="90"/>
      <c r="M25" s="90"/>
      <c r="N25" s="90"/>
      <c r="O25" s="90"/>
      <c r="P25" s="90"/>
      <c r="Q25" s="90"/>
      <c r="R25" s="90"/>
      <c r="S25" s="90"/>
      <c r="T25" s="90"/>
      <c r="U25" s="85" t="str">
        <f>IF(F25="","",F25/BANKINFO!$B$11)</f>
        <v/>
      </c>
      <c r="V25" s="85" t="str">
        <f>IF(T25="","",T25/BANKINFO!$B$11)</f>
        <v/>
      </c>
      <c r="W25" s="89" t="str">
        <f>VLOOKUP(D25,Parameter!$A$2:$D$26,VLOOKUP(BANKINFO!$B$8,Parameter!$A$30:$B$35,2,FALSE),FALSE)</f>
        <v xml:space="preserve"> </v>
      </c>
    </row>
    <row r="26" spans="1:23" ht="12" customHeight="1" x14ac:dyDescent="0.2">
      <c r="A26" s="98" t="s">
        <v>57</v>
      </c>
      <c r="B26" s="89"/>
      <c r="C26" s="89"/>
      <c r="D26" s="135" t="s">
        <v>151</v>
      </c>
      <c r="E26" s="90"/>
      <c r="F26" s="90"/>
      <c r="G26" s="90"/>
      <c r="H26" s="90"/>
      <c r="I26" s="90"/>
      <c r="J26" s="90"/>
      <c r="K26" s="90"/>
      <c r="L26" s="90"/>
      <c r="M26" s="90"/>
      <c r="N26" s="90"/>
      <c r="O26" s="86"/>
      <c r="P26" s="87"/>
      <c r="Q26" s="87"/>
      <c r="R26" s="87"/>
      <c r="S26" s="90"/>
      <c r="T26" s="90"/>
      <c r="U26" s="85" t="str">
        <f>IF(F26="","",F26/BANKINFO!$B$11)</f>
        <v/>
      </c>
      <c r="V26" s="85" t="str">
        <f>IF(T26="","",T26/BANKINFO!$B$11)</f>
        <v/>
      </c>
      <c r="W26" s="89" t="str">
        <f>VLOOKUP(D26,Parameter!$A$2:$D$26,VLOOKUP(BANKINFO!$B$8,Parameter!$A$30:$B$35,2,FALSE),FALSE)</f>
        <v xml:space="preserve"> </v>
      </c>
    </row>
    <row r="27" spans="1:23" ht="12" customHeight="1" x14ac:dyDescent="0.2">
      <c r="A27" s="98" t="s">
        <v>59</v>
      </c>
      <c r="B27" s="88"/>
      <c r="C27" s="89"/>
      <c r="D27" s="135" t="s">
        <v>151</v>
      </c>
      <c r="E27" s="90"/>
      <c r="F27" s="90"/>
      <c r="G27" s="90"/>
      <c r="H27" s="90"/>
      <c r="I27" s="90"/>
      <c r="J27" s="90"/>
      <c r="K27" s="90"/>
      <c r="L27" s="90"/>
      <c r="M27" s="90"/>
      <c r="N27" s="90"/>
      <c r="O27" s="90"/>
      <c r="P27" s="90"/>
      <c r="Q27" s="90"/>
      <c r="R27" s="90"/>
      <c r="S27" s="90"/>
      <c r="T27" s="90"/>
      <c r="U27" s="85" t="str">
        <f>IF(F27="","",F27/BANKINFO!$B$11)</f>
        <v/>
      </c>
      <c r="V27" s="85" t="str">
        <f>IF(T27="","",T27/BANKINFO!$B$11)</f>
        <v/>
      </c>
      <c r="W27" s="89" t="str">
        <f>VLOOKUP(D27,Parameter!$A$2:$D$26,VLOOKUP(BANKINFO!$B$8,Parameter!$A$30:$B$35,2,FALSE),FALSE)</f>
        <v xml:space="preserve"> </v>
      </c>
    </row>
    <row r="28" spans="1:23" ht="12" customHeight="1" x14ac:dyDescent="0.2">
      <c r="A28" s="98" t="s">
        <v>61</v>
      </c>
      <c r="B28" s="89"/>
      <c r="C28" s="89"/>
      <c r="D28" s="135" t="s">
        <v>151</v>
      </c>
      <c r="E28" s="90"/>
      <c r="F28" s="90"/>
      <c r="G28" s="90"/>
      <c r="H28" s="90"/>
      <c r="I28" s="90"/>
      <c r="J28" s="90"/>
      <c r="K28" s="90"/>
      <c r="L28" s="90"/>
      <c r="M28" s="90"/>
      <c r="N28" s="90"/>
      <c r="O28" s="86"/>
      <c r="P28" s="87"/>
      <c r="Q28" s="87"/>
      <c r="R28" s="87"/>
      <c r="S28" s="90"/>
      <c r="T28" s="90"/>
      <c r="U28" s="85" t="str">
        <f>IF(F28="","",F28/BANKINFO!$B$11)</f>
        <v/>
      </c>
      <c r="V28" s="85" t="str">
        <f>IF(T28="","",T28/BANKINFO!$B$11)</f>
        <v/>
      </c>
      <c r="W28" s="89" t="str">
        <f>VLOOKUP(D28,Parameter!$A$2:$D$26,VLOOKUP(BANKINFO!$B$8,Parameter!$A$30:$B$35,2,FALSE),FALSE)</f>
        <v xml:space="preserve"> </v>
      </c>
    </row>
    <row r="29" spans="1:23" ht="12" customHeight="1" x14ac:dyDescent="0.2">
      <c r="A29" s="98" t="s">
        <v>63</v>
      </c>
      <c r="B29" s="89"/>
      <c r="C29" s="89"/>
      <c r="D29" s="135" t="s">
        <v>151</v>
      </c>
      <c r="E29" s="90"/>
      <c r="F29" s="90"/>
      <c r="G29" s="90"/>
      <c r="H29" s="90"/>
      <c r="I29" s="90"/>
      <c r="J29" s="90"/>
      <c r="K29" s="90"/>
      <c r="L29" s="90"/>
      <c r="M29" s="90"/>
      <c r="N29" s="90"/>
      <c r="O29" s="90"/>
      <c r="P29" s="90"/>
      <c r="Q29" s="90"/>
      <c r="R29" s="90"/>
      <c r="S29" s="90"/>
      <c r="T29" s="90"/>
      <c r="U29" s="85" t="str">
        <f>IF(F29="","",F29/BANKINFO!$B$11)</f>
        <v/>
      </c>
      <c r="V29" s="85" t="str">
        <f>IF(T29="","",T29/BANKINFO!$B$11)</f>
        <v/>
      </c>
      <c r="W29" s="89" t="str">
        <f>VLOOKUP(D29,Parameter!$A$2:$D$26,VLOOKUP(BANKINFO!$B$8,Parameter!$A$30:$B$35,2,FALSE),FALSE)</f>
        <v xml:space="preserve"> </v>
      </c>
    </row>
    <row r="30" spans="1:23" ht="12" customHeight="1" x14ac:dyDescent="0.2">
      <c r="A30" s="104" t="s">
        <v>65</v>
      </c>
      <c r="B30" s="115"/>
      <c r="C30" s="115"/>
      <c r="D30" s="119" t="s">
        <v>151</v>
      </c>
      <c r="E30" s="116"/>
      <c r="F30" s="116"/>
      <c r="G30" s="116"/>
      <c r="H30" s="116"/>
      <c r="I30" s="116"/>
      <c r="J30" s="116"/>
      <c r="K30" s="116"/>
      <c r="L30" s="116"/>
      <c r="M30" s="116"/>
      <c r="N30" s="116"/>
      <c r="O30" s="116"/>
      <c r="P30" s="116"/>
      <c r="Q30" s="116"/>
      <c r="R30" s="116"/>
      <c r="S30" s="116"/>
      <c r="T30" s="116"/>
      <c r="U30" s="120" t="str">
        <f>IF(F30="","",F30/BANKINFO!$B$11)</f>
        <v/>
      </c>
      <c r="V30" s="120" t="str">
        <f>IF(T30="","",T30/BANKINFO!$B$11)</f>
        <v/>
      </c>
      <c r="W30" s="115" t="str">
        <f>VLOOKUP(D30,Parameter!$A$2:$D$26,VLOOKUP(BANKINFO!$B$8,Parameter!$A$30:$B$35,2,FALSE),FALSE)</f>
        <v xml:space="preserve"> </v>
      </c>
    </row>
    <row r="31" spans="1:23" x14ac:dyDescent="0.2">
      <c r="A31" s="29"/>
      <c r="B31" s="29"/>
      <c r="C31" s="29"/>
      <c r="D31" s="29"/>
      <c r="E31" s="29"/>
      <c r="F31" s="30"/>
      <c r="G31" s="30"/>
      <c r="P31" s="30"/>
      <c r="Q31" s="30"/>
      <c r="R31" s="30"/>
      <c r="S31" s="30"/>
      <c r="T31" s="30"/>
      <c r="U31" s="29"/>
      <c r="V31" s="29"/>
    </row>
    <row r="32" spans="1:23" x14ac:dyDescent="0.2">
      <c r="A32" s="29"/>
      <c r="B32" s="29"/>
      <c r="C32" s="29"/>
      <c r="D32" s="29"/>
      <c r="E32" s="29"/>
      <c r="F32" s="30"/>
      <c r="G32" s="30"/>
      <c r="P32" s="30"/>
      <c r="Q32" s="30"/>
      <c r="R32" s="30"/>
      <c r="S32" s="30"/>
      <c r="T32" s="30"/>
      <c r="U32" s="29"/>
      <c r="V32" s="29"/>
    </row>
    <row r="33" spans="1:22" x14ac:dyDescent="0.2">
      <c r="A33" s="29"/>
      <c r="B33" s="29"/>
      <c r="C33" s="29"/>
      <c r="D33" s="29"/>
      <c r="E33" s="29"/>
      <c r="F33" s="30"/>
      <c r="G33" s="30"/>
      <c r="P33" s="30"/>
      <c r="Q33" s="30"/>
      <c r="R33" s="30"/>
      <c r="S33" s="30"/>
      <c r="T33" s="30"/>
      <c r="U33" s="29"/>
      <c r="V33" s="29"/>
    </row>
    <row r="34" spans="1:22" x14ac:dyDescent="0.2">
      <c r="A34" s="29"/>
      <c r="B34" s="29"/>
      <c r="C34" s="29"/>
      <c r="D34" s="29"/>
      <c r="E34" s="29"/>
      <c r="F34" s="29"/>
      <c r="G34" s="29"/>
      <c r="P34" s="29"/>
      <c r="Q34" s="29"/>
      <c r="R34" s="29"/>
      <c r="S34" s="29"/>
      <c r="T34" s="29"/>
      <c r="U34" s="29"/>
      <c r="V34" s="29"/>
    </row>
    <row r="35" spans="1:22" x14ac:dyDescent="0.2">
      <c r="A35" s="29"/>
      <c r="B35" s="29"/>
      <c r="C35" s="29"/>
      <c r="D35" s="29"/>
      <c r="E35" s="29"/>
      <c r="F35" s="29"/>
      <c r="G35" s="29"/>
      <c r="P35" s="29"/>
      <c r="Q35" s="29"/>
      <c r="R35" s="29"/>
      <c r="S35" s="29"/>
      <c r="T35" s="29"/>
      <c r="U35" s="29"/>
      <c r="V35" s="29"/>
    </row>
    <row r="36" spans="1:22" x14ac:dyDescent="0.2">
      <c r="A36" s="29"/>
      <c r="B36" s="29"/>
      <c r="C36" s="29"/>
      <c r="D36" s="29"/>
      <c r="E36" s="29"/>
      <c r="F36" s="29"/>
      <c r="G36" s="29"/>
      <c r="P36" s="29"/>
      <c r="Q36" s="29"/>
      <c r="R36" s="29"/>
      <c r="S36" s="29"/>
      <c r="T36" s="29"/>
      <c r="U36" s="29"/>
      <c r="V36" s="29"/>
    </row>
    <row r="37" spans="1:22" x14ac:dyDescent="0.2">
      <c r="A37" s="29"/>
      <c r="B37" s="29"/>
      <c r="C37" s="29"/>
      <c r="D37" s="29"/>
      <c r="E37" s="29"/>
      <c r="F37" s="29"/>
      <c r="G37" s="29"/>
      <c r="P37" s="29"/>
      <c r="Q37" s="29"/>
      <c r="R37" s="29"/>
      <c r="S37" s="29"/>
      <c r="T37" s="29"/>
      <c r="U37" s="29"/>
      <c r="V37" s="29"/>
    </row>
    <row r="38" spans="1:22" x14ac:dyDescent="0.2">
      <c r="A38" s="29"/>
      <c r="B38" s="29"/>
      <c r="C38" s="29"/>
      <c r="D38" s="29"/>
      <c r="E38" s="29"/>
      <c r="F38" s="29"/>
      <c r="G38" s="29"/>
      <c r="P38" s="29"/>
      <c r="Q38" s="29"/>
      <c r="R38" s="29"/>
      <c r="S38" s="29"/>
      <c r="T38" s="29"/>
      <c r="U38" s="29"/>
      <c r="V38" s="29"/>
    </row>
    <row r="39" spans="1:22" x14ac:dyDescent="0.2">
      <c r="A39" s="29"/>
      <c r="B39" s="29"/>
      <c r="C39" s="29"/>
      <c r="D39" s="29"/>
      <c r="E39" s="29"/>
      <c r="F39" s="29"/>
      <c r="G39" s="29"/>
      <c r="P39" s="29"/>
      <c r="Q39" s="29"/>
      <c r="R39" s="29"/>
      <c r="S39" s="29"/>
      <c r="T39" s="29"/>
      <c r="U39" s="29"/>
      <c r="V39" s="29"/>
    </row>
    <row r="40" spans="1:22" x14ac:dyDescent="0.2">
      <c r="A40" s="29"/>
      <c r="B40" s="29"/>
      <c r="C40" s="29"/>
      <c r="D40" s="29"/>
      <c r="E40" s="29"/>
      <c r="F40" s="29"/>
      <c r="G40" s="29"/>
      <c r="P40" s="29"/>
      <c r="Q40" s="29"/>
      <c r="R40" s="29"/>
      <c r="S40" s="29"/>
      <c r="T40" s="29"/>
      <c r="U40" s="29"/>
      <c r="V40" s="29"/>
    </row>
    <row r="41" spans="1:22" x14ac:dyDescent="0.2">
      <c r="A41" s="29"/>
      <c r="B41" s="29"/>
      <c r="C41" s="29"/>
      <c r="D41" s="29"/>
      <c r="E41" s="29"/>
      <c r="F41" s="29"/>
      <c r="G41" s="29"/>
      <c r="P41" s="29"/>
      <c r="Q41" s="29"/>
      <c r="R41" s="29"/>
      <c r="S41" s="29"/>
      <c r="T41" s="29"/>
      <c r="U41" s="29"/>
      <c r="V41" s="29"/>
    </row>
    <row r="42" spans="1:22" x14ac:dyDescent="0.2">
      <c r="A42" s="29"/>
      <c r="B42" s="29"/>
      <c r="C42" s="29"/>
      <c r="D42" s="29"/>
      <c r="E42" s="29"/>
      <c r="F42" s="29"/>
      <c r="G42" s="29"/>
      <c r="P42" s="29"/>
      <c r="Q42" s="29"/>
      <c r="R42" s="29"/>
      <c r="S42" s="29"/>
      <c r="T42" s="29"/>
      <c r="U42" s="29"/>
      <c r="V42" s="29"/>
    </row>
    <row r="43" spans="1:22" x14ac:dyDescent="0.2">
      <c r="A43" s="29"/>
      <c r="B43" s="29"/>
      <c r="C43" s="29"/>
      <c r="D43" s="29"/>
      <c r="E43" s="29"/>
      <c r="F43" s="29"/>
      <c r="G43" s="29"/>
      <c r="P43" s="29"/>
      <c r="Q43" s="29"/>
      <c r="R43" s="29"/>
      <c r="S43" s="29"/>
      <c r="T43" s="29"/>
      <c r="U43" s="29"/>
      <c r="V43" s="29"/>
    </row>
    <row r="44" spans="1:22" x14ac:dyDescent="0.2">
      <c r="A44" s="29"/>
      <c r="B44" s="29"/>
      <c r="C44" s="29"/>
      <c r="D44" s="29"/>
      <c r="E44" s="29"/>
      <c r="F44" s="29"/>
      <c r="G44" s="29"/>
      <c r="P44" s="29"/>
      <c r="Q44" s="29"/>
      <c r="R44" s="29"/>
      <c r="S44" s="29"/>
      <c r="T44" s="29"/>
      <c r="U44" s="29"/>
      <c r="V44" s="29"/>
    </row>
    <row r="45" spans="1:22" x14ac:dyDescent="0.2">
      <c r="A45" s="29"/>
      <c r="B45" s="29"/>
      <c r="C45" s="29"/>
      <c r="D45" s="29"/>
      <c r="E45" s="29"/>
      <c r="F45" s="29"/>
      <c r="G45" s="29"/>
      <c r="P45" s="29"/>
      <c r="Q45" s="29"/>
      <c r="R45" s="29"/>
      <c r="S45" s="29"/>
      <c r="T45" s="29"/>
      <c r="U45" s="29"/>
      <c r="V45" s="29"/>
    </row>
    <row r="46" spans="1:22" x14ac:dyDescent="0.2">
      <c r="A46" s="29"/>
      <c r="B46" s="29"/>
      <c r="C46" s="29"/>
      <c r="D46" s="29"/>
      <c r="E46" s="29"/>
      <c r="F46" s="29"/>
      <c r="G46" s="29"/>
      <c r="P46" s="29"/>
      <c r="Q46" s="29"/>
      <c r="R46" s="29"/>
      <c r="S46" s="29"/>
      <c r="T46" s="29"/>
      <c r="U46" s="29"/>
      <c r="V46" s="29"/>
    </row>
    <row r="47" spans="1:22" x14ac:dyDescent="0.2">
      <c r="A47" s="29"/>
      <c r="B47" s="29"/>
      <c r="C47" s="29"/>
      <c r="D47" s="29"/>
      <c r="E47" s="29"/>
      <c r="F47" s="29"/>
      <c r="G47" s="29"/>
      <c r="P47" s="29"/>
      <c r="Q47" s="29"/>
      <c r="R47" s="29"/>
      <c r="S47" s="29"/>
      <c r="T47" s="29"/>
      <c r="U47" s="29"/>
      <c r="V47" s="29"/>
    </row>
    <row r="48" spans="1:22" x14ac:dyDescent="0.2">
      <c r="A48" s="29"/>
      <c r="B48" s="29"/>
      <c r="C48" s="29"/>
      <c r="D48" s="29"/>
      <c r="E48" s="29"/>
      <c r="F48" s="29"/>
      <c r="G48" s="29"/>
      <c r="P48" s="29"/>
      <c r="Q48" s="29"/>
      <c r="R48" s="29"/>
      <c r="S48" s="29"/>
      <c r="T48" s="29"/>
      <c r="U48" s="29"/>
      <c r="V48" s="29"/>
    </row>
    <row r="49" spans="1:22" x14ac:dyDescent="0.2">
      <c r="A49" s="29"/>
      <c r="B49" s="29"/>
      <c r="C49" s="29"/>
      <c r="D49" s="29"/>
      <c r="E49" s="29"/>
      <c r="F49" s="29"/>
      <c r="G49" s="29"/>
      <c r="P49" s="29"/>
      <c r="Q49" s="29"/>
      <c r="R49" s="29"/>
      <c r="S49" s="29"/>
      <c r="T49" s="29"/>
      <c r="U49" s="29"/>
      <c r="V49" s="29"/>
    </row>
    <row r="50" spans="1:22" x14ac:dyDescent="0.2">
      <c r="A50" s="29"/>
      <c r="B50" s="29"/>
      <c r="C50" s="29"/>
      <c r="D50" s="29"/>
      <c r="E50" s="29"/>
      <c r="F50" s="29"/>
      <c r="G50" s="29"/>
      <c r="P50" s="29"/>
      <c r="Q50" s="29"/>
      <c r="R50" s="29"/>
      <c r="S50" s="29"/>
      <c r="T50" s="29"/>
      <c r="U50" s="29"/>
      <c r="V50" s="29"/>
    </row>
    <row r="51" spans="1:22" x14ac:dyDescent="0.2">
      <c r="A51" s="29"/>
      <c r="B51" s="29"/>
      <c r="C51" s="29"/>
      <c r="D51" s="29"/>
      <c r="E51" s="29"/>
      <c r="F51" s="29"/>
      <c r="G51" s="29"/>
      <c r="P51" s="29"/>
      <c r="Q51" s="29"/>
      <c r="R51" s="29"/>
      <c r="S51" s="29"/>
      <c r="T51" s="29"/>
      <c r="U51" s="29"/>
      <c r="V51" s="29"/>
    </row>
    <row r="52" spans="1:22" x14ac:dyDescent="0.2">
      <c r="A52" s="29"/>
      <c r="B52" s="29"/>
      <c r="C52" s="29"/>
      <c r="D52" s="29"/>
      <c r="E52" s="29"/>
      <c r="F52" s="29"/>
      <c r="G52" s="29"/>
      <c r="P52" s="29"/>
      <c r="Q52" s="29"/>
      <c r="R52" s="29"/>
      <c r="S52" s="29"/>
      <c r="T52" s="29"/>
      <c r="U52" s="29"/>
      <c r="V52" s="29"/>
    </row>
    <row r="53" spans="1:22" x14ac:dyDescent="0.2">
      <c r="A53" s="29"/>
      <c r="B53" s="29"/>
      <c r="C53" s="29"/>
      <c r="D53" s="29"/>
      <c r="E53" s="29"/>
      <c r="F53" s="29"/>
      <c r="G53" s="29"/>
      <c r="P53" s="29"/>
      <c r="Q53" s="29"/>
      <c r="R53" s="29"/>
      <c r="S53" s="29"/>
      <c r="T53" s="29"/>
      <c r="U53" s="29"/>
      <c r="V53" s="29"/>
    </row>
    <row r="54" spans="1:22" x14ac:dyDescent="0.2">
      <c r="A54" s="29"/>
      <c r="B54" s="29"/>
      <c r="C54" s="29"/>
      <c r="D54" s="29"/>
      <c r="E54" s="29"/>
      <c r="F54" s="29"/>
      <c r="G54" s="29"/>
      <c r="P54" s="29"/>
      <c r="Q54" s="29"/>
      <c r="R54" s="29"/>
      <c r="S54" s="29"/>
      <c r="T54" s="29"/>
      <c r="U54" s="29"/>
      <c r="V54" s="29"/>
    </row>
    <row r="55" spans="1:22" x14ac:dyDescent="0.2">
      <c r="A55" s="29"/>
      <c r="B55" s="29"/>
      <c r="C55" s="29"/>
      <c r="D55" s="29"/>
      <c r="E55" s="29"/>
      <c r="F55" s="29"/>
      <c r="G55" s="29"/>
      <c r="P55" s="29"/>
      <c r="Q55" s="29"/>
      <c r="R55" s="29"/>
      <c r="S55" s="29"/>
      <c r="T55" s="29"/>
      <c r="U55" s="29"/>
      <c r="V55" s="29"/>
    </row>
    <row r="56" spans="1:22" x14ac:dyDescent="0.2">
      <c r="A56" s="29"/>
      <c r="B56" s="29"/>
      <c r="C56" s="29"/>
      <c r="D56" s="29"/>
      <c r="E56" s="29"/>
      <c r="F56" s="29"/>
      <c r="G56" s="29"/>
      <c r="P56" s="29"/>
      <c r="Q56" s="29"/>
      <c r="R56" s="29"/>
      <c r="S56" s="29"/>
      <c r="T56" s="29"/>
      <c r="U56" s="29"/>
      <c r="V56" s="29"/>
    </row>
    <row r="57" spans="1:22" x14ac:dyDescent="0.2">
      <c r="A57" s="29"/>
      <c r="B57" s="29"/>
      <c r="C57" s="29"/>
      <c r="D57" s="29"/>
      <c r="E57" s="29"/>
      <c r="F57" s="29"/>
      <c r="G57" s="29"/>
      <c r="P57" s="29"/>
      <c r="Q57" s="29"/>
      <c r="R57" s="29"/>
      <c r="S57" s="29"/>
      <c r="T57" s="29"/>
      <c r="U57" s="29"/>
      <c r="V57" s="29"/>
    </row>
    <row r="58" spans="1:22" x14ac:dyDescent="0.2">
      <c r="A58" s="29"/>
      <c r="B58" s="29"/>
      <c r="C58" s="29"/>
      <c r="D58" s="29"/>
      <c r="E58" s="29"/>
      <c r="F58" s="29"/>
      <c r="G58" s="29"/>
      <c r="P58" s="29"/>
      <c r="Q58" s="29"/>
      <c r="R58" s="29"/>
      <c r="S58" s="29"/>
      <c r="T58" s="29"/>
      <c r="U58" s="29"/>
      <c r="V58" s="29"/>
    </row>
    <row r="59" spans="1:22" x14ac:dyDescent="0.2">
      <c r="A59" s="29"/>
      <c r="B59" s="29"/>
      <c r="C59" s="29"/>
      <c r="D59" s="29"/>
      <c r="E59" s="29"/>
      <c r="F59" s="29"/>
      <c r="G59" s="29"/>
      <c r="P59" s="29"/>
      <c r="Q59" s="29"/>
      <c r="R59" s="29"/>
      <c r="S59" s="29"/>
      <c r="T59" s="29"/>
      <c r="U59" s="29"/>
      <c r="V59" s="29"/>
    </row>
    <row r="60" spans="1:22" x14ac:dyDescent="0.2">
      <c r="A60" s="29"/>
      <c r="B60" s="29"/>
      <c r="C60" s="29"/>
      <c r="D60" s="29"/>
      <c r="E60" s="29"/>
      <c r="F60" s="29"/>
      <c r="G60" s="29"/>
      <c r="P60" s="29"/>
      <c r="Q60" s="29"/>
      <c r="R60" s="29"/>
      <c r="S60" s="29"/>
      <c r="T60" s="29"/>
      <c r="U60" s="29"/>
      <c r="V60" s="29"/>
    </row>
    <row r="61" spans="1:22" x14ac:dyDescent="0.2">
      <c r="A61" s="29"/>
      <c r="B61" s="29"/>
      <c r="C61" s="29"/>
      <c r="D61" s="29"/>
      <c r="E61" s="29"/>
      <c r="F61" s="29"/>
      <c r="G61" s="29"/>
      <c r="P61" s="29"/>
      <c r="Q61" s="29"/>
      <c r="R61" s="29"/>
      <c r="S61" s="29"/>
      <c r="T61" s="29"/>
      <c r="U61" s="29"/>
      <c r="V61" s="29"/>
    </row>
    <row r="62" spans="1:22" x14ac:dyDescent="0.2">
      <c r="A62" s="29"/>
      <c r="B62" s="29"/>
      <c r="C62" s="29"/>
      <c r="D62" s="29"/>
      <c r="E62" s="29"/>
      <c r="F62" s="29"/>
      <c r="G62" s="29"/>
      <c r="P62" s="29"/>
      <c r="Q62" s="29"/>
      <c r="R62" s="29"/>
      <c r="S62" s="29"/>
      <c r="T62" s="29"/>
      <c r="U62" s="29"/>
      <c r="V62" s="29"/>
    </row>
    <row r="63" spans="1:22" x14ac:dyDescent="0.2">
      <c r="A63" s="29"/>
      <c r="B63" s="29"/>
      <c r="C63" s="29"/>
      <c r="D63" s="29"/>
      <c r="E63" s="29"/>
      <c r="F63" s="29"/>
      <c r="G63" s="29"/>
      <c r="P63" s="29"/>
      <c r="Q63" s="29"/>
      <c r="R63" s="29"/>
      <c r="S63" s="29"/>
      <c r="T63" s="29"/>
      <c r="U63" s="29"/>
      <c r="V63" s="29"/>
    </row>
    <row r="64" spans="1:22" x14ac:dyDescent="0.2">
      <c r="A64" s="29"/>
      <c r="B64" s="29"/>
      <c r="C64" s="29"/>
      <c r="D64" s="29"/>
      <c r="E64" s="29"/>
      <c r="F64" s="29"/>
      <c r="G64" s="29"/>
      <c r="P64" s="29"/>
      <c r="Q64" s="29"/>
      <c r="R64" s="29"/>
      <c r="S64" s="29"/>
      <c r="T64" s="29"/>
      <c r="U64" s="29"/>
      <c r="V64" s="29"/>
    </row>
    <row r="65" spans="1:22" x14ac:dyDescent="0.2">
      <c r="A65" s="29"/>
      <c r="B65" s="29"/>
      <c r="C65" s="29"/>
      <c r="D65" s="29"/>
      <c r="E65" s="29"/>
      <c r="F65" s="29"/>
      <c r="G65" s="29"/>
      <c r="P65" s="29"/>
      <c r="Q65" s="29"/>
      <c r="R65" s="29"/>
      <c r="S65" s="29"/>
      <c r="T65" s="29"/>
      <c r="U65" s="29"/>
      <c r="V65" s="29"/>
    </row>
    <row r="66" spans="1:22" x14ac:dyDescent="0.2">
      <c r="A66" s="29"/>
      <c r="B66" s="29"/>
      <c r="C66" s="29"/>
      <c r="D66" s="29"/>
      <c r="E66" s="29"/>
      <c r="F66" s="29"/>
      <c r="G66" s="29"/>
      <c r="P66" s="29"/>
      <c r="Q66" s="29"/>
      <c r="R66" s="29"/>
      <c r="S66" s="29"/>
      <c r="T66" s="29"/>
      <c r="U66" s="29"/>
      <c r="V66" s="29"/>
    </row>
    <row r="67" spans="1:22" x14ac:dyDescent="0.2">
      <c r="A67" s="29"/>
      <c r="B67" s="29"/>
      <c r="C67" s="29"/>
      <c r="D67" s="29"/>
      <c r="E67" s="29"/>
      <c r="F67" s="29"/>
      <c r="G67" s="29"/>
      <c r="P67" s="29"/>
      <c r="Q67" s="29"/>
      <c r="R67" s="29"/>
      <c r="S67" s="29"/>
      <c r="T67" s="29"/>
      <c r="U67" s="29"/>
      <c r="V67" s="29"/>
    </row>
    <row r="68" spans="1:22" x14ac:dyDescent="0.2">
      <c r="A68" s="29"/>
      <c r="B68" s="29"/>
      <c r="C68" s="29"/>
      <c r="D68" s="29"/>
      <c r="E68" s="29"/>
      <c r="F68" s="29"/>
      <c r="G68" s="29"/>
      <c r="P68" s="29"/>
      <c r="Q68" s="29"/>
      <c r="R68" s="29"/>
      <c r="S68" s="29"/>
      <c r="T68" s="29"/>
      <c r="U68" s="29"/>
      <c r="V68" s="29"/>
    </row>
    <row r="69" spans="1:22" x14ac:dyDescent="0.2">
      <c r="A69" s="29"/>
      <c r="B69" s="29"/>
      <c r="C69" s="29"/>
      <c r="D69" s="29"/>
      <c r="E69" s="29"/>
      <c r="F69" s="29"/>
      <c r="G69" s="29"/>
      <c r="P69" s="29"/>
      <c r="Q69" s="29"/>
      <c r="R69" s="29"/>
      <c r="S69" s="29"/>
      <c r="T69" s="29"/>
      <c r="U69" s="29"/>
      <c r="V69" s="29"/>
    </row>
    <row r="70" spans="1:22" x14ac:dyDescent="0.2">
      <c r="A70" s="29"/>
      <c r="B70" s="29"/>
      <c r="C70" s="29"/>
      <c r="D70" s="29"/>
      <c r="E70" s="29"/>
      <c r="F70" s="29"/>
      <c r="G70" s="29"/>
      <c r="P70" s="29"/>
      <c r="Q70" s="29"/>
      <c r="R70" s="29"/>
      <c r="S70" s="29"/>
      <c r="T70" s="29"/>
      <c r="U70" s="29"/>
      <c r="V70" s="29"/>
    </row>
    <row r="71" spans="1:22" x14ac:dyDescent="0.2">
      <c r="A71" s="29"/>
      <c r="B71" s="29"/>
      <c r="C71" s="29"/>
      <c r="D71" s="29"/>
      <c r="E71" s="29"/>
      <c r="F71" s="29"/>
      <c r="G71" s="29"/>
      <c r="P71" s="29"/>
      <c r="Q71" s="29"/>
      <c r="R71" s="29"/>
      <c r="S71" s="29"/>
      <c r="T71" s="29"/>
      <c r="U71" s="29"/>
      <c r="V71" s="29"/>
    </row>
    <row r="72" spans="1:22" x14ac:dyDescent="0.2">
      <c r="A72" s="29"/>
      <c r="B72" s="29"/>
      <c r="C72" s="29"/>
      <c r="D72" s="29"/>
      <c r="E72" s="29"/>
      <c r="F72" s="29"/>
      <c r="G72" s="29"/>
      <c r="P72" s="29"/>
      <c r="Q72" s="29"/>
      <c r="R72" s="29"/>
      <c r="S72" s="29"/>
      <c r="T72" s="29"/>
      <c r="U72" s="29"/>
      <c r="V72" s="29"/>
    </row>
    <row r="73" spans="1:22" x14ac:dyDescent="0.2">
      <c r="A73" s="29"/>
      <c r="B73" s="29"/>
      <c r="C73" s="29"/>
      <c r="D73" s="29"/>
      <c r="E73" s="29"/>
      <c r="F73" s="29"/>
      <c r="G73" s="29"/>
      <c r="P73" s="29"/>
      <c r="Q73" s="29"/>
      <c r="R73" s="29"/>
      <c r="S73" s="29"/>
      <c r="T73" s="29"/>
      <c r="U73" s="29"/>
      <c r="V73" s="29"/>
    </row>
    <row r="74" spans="1:22" x14ac:dyDescent="0.2">
      <c r="A74" s="29"/>
      <c r="B74" s="29"/>
      <c r="C74" s="29"/>
      <c r="D74" s="29"/>
      <c r="E74" s="29"/>
      <c r="F74" s="29"/>
      <c r="G74" s="29"/>
      <c r="P74" s="29"/>
      <c r="Q74" s="29"/>
      <c r="R74" s="29"/>
      <c r="S74" s="29"/>
      <c r="T74" s="29"/>
      <c r="U74" s="29"/>
      <c r="V74" s="29"/>
    </row>
    <row r="75" spans="1:22" x14ac:dyDescent="0.2">
      <c r="A75" s="29"/>
      <c r="B75" s="29"/>
      <c r="C75" s="29"/>
      <c r="D75" s="29"/>
      <c r="E75" s="29"/>
      <c r="F75" s="29"/>
      <c r="G75" s="29"/>
      <c r="P75" s="29"/>
      <c r="Q75" s="29"/>
      <c r="R75" s="29"/>
      <c r="S75" s="29"/>
      <c r="T75" s="29"/>
      <c r="U75" s="29"/>
      <c r="V75" s="29"/>
    </row>
    <row r="76" spans="1:22" x14ac:dyDescent="0.2">
      <c r="A76" s="29"/>
      <c r="B76" s="29"/>
      <c r="C76" s="29"/>
      <c r="D76" s="29"/>
      <c r="E76" s="29"/>
      <c r="F76" s="29"/>
      <c r="G76" s="29"/>
      <c r="P76" s="29"/>
      <c r="Q76" s="29"/>
      <c r="R76" s="29"/>
      <c r="S76" s="29"/>
      <c r="T76" s="29"/>
      <c r="U76" s="29"/>
      <c r="V76" s="29"/>
    </row>
    <row r="77" spans="1:22" x14ac:dyDescent="0.2">
      <c r="A77" s="99"/>
      <c r="B77" s="3"/>
      <c r="C77" s="3"/>
      <c r="D77" s="3"/>
      <c r="E77" s="3"/>
      <c r="F77" s="3"/>
      <c r="G77" s="3"/>
      <c r="P77" s="3"/>
      <c r="Q77" s="3"/>
      <c r="R77" s="3"/>
      <c r="S77" s="3"/>
      <c r="T77" s="3"/>
      <c r="U77" s="3"/>
      <c r="V77" s="3"/>
    </row>
    <row r="78" spans="1:22" x14ac:dyDescent="0.2">
      <c r="A78" s="99"/>
      <c r="B78" s="3"/>
      <c r="C78" s="3"/>
      <c r="D78" s="3"/>
      <c r="E78" s="3"/>
      <c r="F78" s="3"/>
      <c r="G78" s="3"/>
      <c r="P78" s="3"/>
      <c r="Q78" s="3"/>
      <c r="R78" s="3"/>
      <c r="S78" s="3"/>
      <c r="T78" s="3"/>
      <c r="U78" s="3"/>
      <c r="V78" s="3"/>
    </row>
  </sheetData>
  <mergeCells count="20">
    <mergeCell ref="A7:A9"/>
    <mergeCell ref="B7:B9"/>
    <mergeCell ref="G7:L7"/>
    <mergeCell ref="M7:N7"/>
    <mergeCell ref="M8:M9"/>
    <mergeCell ref="N8:N9"/>
    <mergeCell ref="B2:L2"/>
    <mergeCell ref="M2:W2"/>
    <mergeCell ref="C7:C9"/>
    <mergeCell ref="D7:D9"/>
    <mergeCell ref="E7:E9"/>
    <mergeCell ref="F7:F9"/>
    <mergeCell ref="U7:V7"/>
    <mergeCell ref="W7:W9"/>
    <mergeCell ref="S7:S9"/>
    <mergeCell ref="T7:T9"/>
    <mergeCell ref="U5:V5"/>
    <mergeCell ref="U8:U9"/>
    <mergeCell ref="V8:V9"/>
    <mergeCell ref="O7:R8"/>
  </mergeCells>
  <dataValidations count="4">
    <dataValidation operator="greaterThan" allowBlank="1" showInputMessage="1" showErrorMessage="1" error="Es sind nur positive Werte grösser_x000a_als Null erlaubt" sqref="U65:V76 E11:W30 A31:D76"/>
    <dataValidation type="list" operator="greaterThan" allowBlank="1" showInputMessage="1" showErrorMessage="1" error="Es sind nur positive Werte grösser_x000a_als Null erlaubt" sqref="E31:E76">
      <formula1>connected_counterparty</formula1>
    </dataValidation>
    <dataValidation type="list" operator="greaterThan" allowBlank="1" showInputMessage="1" showErrorMessage="1" error="Es sind nur positive Werte grösser_x000a_als Null erlaubt" sqref="U31:V64">
      <formula1>scope_consolidation</formula1>
    </dataValidation>
    <dataValidation type="list" operator="greaterThan" allowBlank="1" showInputMessage="1" showErrorMessage="1" error="Es sind nur positive Werte grösser_x000a_als Null erlaubt" sqref="P31:T76 F31:G76">
      <formula1>type_counterparty</formula1>
    </dataValidation>
  </dataValidations>
  <pageMargins left="0.39370078740157483" right="0.39370078740157483" top="0.74803149606299213" bottom="0.74803149606299213" header="0.31496062992125984" footer="0.31496062992125984"/>
  <pageSetup paperSize="9" fitToWidth="0" pageOrder="overThenDown" orientation="landscape" r:id="rId1"/>
  <colBreaks count="1" manualBreakCount="1">
    <brk id="12" max="29" man="1"/>
  </colBreaks>
  <extLst>
    <ext xmlns:x14="http://schemas.microsoft.com/office/spreadsheetml/2009/9/main" uri="{CCE6A557-97BC-4b89-ADB6-D9C93CAAB3DF}">
      <x14:dataValidations xmlns:xm="http://schemas.microsoft.com/office/excel/2006/main" count="1">
        <x14:dataValidation type="list" showInputMessage="1" showErrorMessage="1">
          <x14:formula1>
            <xm:f>Parameter!$A$2:$A$26</xm:f>
          </x14:formula1>
          <xm:sqref>D11:D30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topLeftCell="A7" zoomScale="80" zoomScaleNormal="80" zoomScaleSheetLayoutView="50" workbookViewId="0">
      <selection activeCell="S40" sqref="S40"/>
    </sheetView>
  </sheetViews>
  <sheetFormatPr baseColWidth="10" defaultColWidth="11.42578125" defaultRowHeight="12.75" x14ac:dyDescent="0.2"/>
  <cols>
    <col min="1" max="1" width="4.5703125" style="96" customWidth="1"/>
    <col min="2" max="3" width="12.5703125" customWidth="1"/>
    <col min="4" max="4" width="18.5703125" customWidth="1"/>
    <col min="5" max="14" width="10.5703125" customWidth="1"/>
    <col min="15" max="15" width="11" customWidth="1"/>
    <col min="16" max="20" width="10.5703125" customWidth="1"/>
    <col min="21" max="22" width="8.7109375" customWidth="1"/>
  </cols>
  <sheetData>
    <row r="1" spans="1:23" s="2" customFormat="1" ht="21.95" customHeight="1" x14ac:dyDescent="0.2">
      <c r="A1" s="97"/>
      <c r="B1" s="126" t="s">
        <v>230</v>
      </c>
      <c r="C1"/>
      <c r="D1"/>
      <c r="E1"/>
      <c r="F1"/>
      <c r="G1"/>
      <c r="M1" s="126" t="s">
        <v>230</v>
      </c>
      <c r="N1"/>
      <c r="O1"/>
      <c r="P1"/>
      <c r="Q1"/>
      <c r="R1"/>
    </row>
    <row r="2" spans="1:23" s="2" customFormat="1" ht="20.100000000000001" customHeight="1" x14ac:dyDescent="0.2">
      <c r="A2" s="97"/>
      <c r="B2" s="43" t="s">
        <v>231</v>
      </c>
      <c r="C2" s="55"/>
      <c r="D2" s="55"/>
      <c r="E2" s="55"/>
      <c r="F2" s="55"/>
      <c r="G2" s="55"/>
      <c r="H2" s="55"/>
      <c r="I2" s="55"/>
      <c r="J2" s="55"/>
      <c r="K2" s="55"/>
      <c r="L2" s="55"/>
      <c r="M2" s="43" t="s">
        <v>231</v>
      </c>
      <c r="N2" s="55"/>
      <c r="O2" s="55"/>
      <c r="P2" s="55"/>
      <c r="Q2" s="55"/>
      <c r="R2" s="55"/>
      <c r="S2" s="55"/>
      <c r="T2" s="55"/>
      <c r="U2" s="55"/>
      <c r="V2" s="55"/>
      <c r="W2" s="56"/>
    </row>
    <row r="3" spans="1:23" s="96" customFormat="1" ht="12.6" customHeight="1" x14ac:dyDescent="0.2">
      <c r="B3" s="108" t="str">
        <f>BANKINFO!$A$10</f>
        <v>Échéance de l'annonce:</v>
      </c>
      <c r="C3" s="111"/>
      <c r="D3" s="110">
        <f>BANKINFO!$B$10</f>
        <v>43830</v>
      </c>
      <c r="E3" s="118"/>
      <c r="F3" s="111" t="str">
        <f>BANKINFO!$A$9</f>
        <v>Niveau d'annonce:</v>
      </c>
      <c r="G3" s="111"/>
      <c r="H3" s="112" t="str">
        <f>BANKINFO!$B$9</f>
        <v>base consolidée</v>
      </c>
      <c r="I3" s="118"/>
      <c r="M3" s="108" t="str">
        <f>BANKINFO!$A$10</f>
        <v>Échéance de l'annonce:</v>
      </c>
      <c r="N3" s="111"/>
      <c r="O3" s="110">
        <f>BANKINFO!$B$10</f>
        <v>43830</v>
      </c>
      <c r="P3" s="118"/>
      <c r="Q3" s="118"/>
      <c r="R3" s="111" t="str">
        <f>BANKINFO!$A$9</f>
        <v>Niveau d'annonce:</v>
      </c>
      <c r="S3" s="111"/>
      <c r="T3" s="112" t="str">
        <f>BANKINFO!$B$9</f>
        <v>base consolidée</v>
      </c>
    </row>
    <row r="4" spans="1:23" s="96" customFormat="1" ht="12.6" customHeight="1" x14ac:dyDescent="0.2">
      <c r="B4" s="108" t="str">
        <f>BANKINFO!$A$4</f>
        <v>Banque:</v>
      </c>
      <c r="C4" s="111"/>
      <c r="D4" s="108">
        <f>BANKINFO!$B$4</f>
        <v>0</v>
      </c>
      <c r="E4" s="118"/>
      <c r="F4" s="118" t="str">
        <f>BANKINFO!$A$11</f>
        <v>Fonds propres de base (en 1'000 CHF):</v>
      </c>
      <c r="G4" s="118"/>
      <c r="H4" s="113">
        <f>BANKINFO!$B$11</f>
        <v>200000</v>
      </c>
      <c r="I4" s="118"/>
      <c r="M4" s="108" t="str">
        <f>BANKINFO!$A$4</f>
        <v>Banque:</v>
      </c>
      <c r="N4" s="111"/>
      <c r="O4" s="108">
        <f>BANKINFO!$B$4</f>
        <v>0</v>
      </c>
      <c r="P4" s="118"/>
      <c r="Q4" s="118"/>
      <c r="R4" s="118" t="str">
        <f>BANKINFO!$A$11</f>
        <v>Fonds propres de base (en 1'000 CHF):</v>
      </c>
      <c r="S4" s="118"/>
      <c r="T4" s="113">
        <f>BANKINFO!$B$11</f>
        <v>200000</v>
      </c>
    </row>
    <row r="5" spans="1:23" s="96" customFormat="1" ht="12.6" customHeight="1" x14ac:dyDescent="0.2">
      <c r="B5" s="112"/>
      <c r="C5" s="111"/>
      <c r="D5" s="112"/>
      <c r="E5" s="118"/>
      <c r="F5" s="118" t="str">
        <f>BANKINFO!$A$12</f>
        <v>Échéance relative aux fonds propres de base:</v>
      </c>
      <c r="G5" s="118"/>
      <c r="H5" s="114">
        <f>BANKINFO!$B$12</f>
        <v>43646</v>
      </c>
      <c r="I5" s="118"/>
      <c r="M5" s="112"/>
      <c r="N5" s="111"/>
      <c r="O5" s="112"/>
      <c r="P5" s="118"/>
      <c r="Q5" s="118"/>
      <c r="R5" s="118" t="str">
        <f>BANKINFO!$A$12</f>
        <v>Échéance relative aux fonds propres de base:</v>
      </c>
      <c r="S5" s="118"/>
      <c r="T5" s="114">
        <f>BANKINFO!$B$12</f>
        <v>43646</v>
      </c>
    </row>
    <row r="6" spans="1:23" s="96" customFormat="1" ht="12.6" customHeight="1" x14ac:dyDescent="0.2">
      <c r="B6" s="112"/>
      <c r="C6" s="111"/>
      <c r="D6" s="112"/>
      <c r="E6" s="118"/>
      <c r="F6" s="118"/>
      <c r="G6" s="118"/>
      <c r="H6" s="114"/>
      <c r="I6" s="118"/>
      <c r="M6" s="112"/>
      <c r="N6" s="111"/>
      <c r="O6" s="112"/>
      <c r="P6" s="118"/>
      <c r="Q6" s="118"/>
      <c r="R6" s="118"/>
      <c r="S6" s="118"/>
      <c r="U6" s="114"/>
    </row>
    <row r="7" spans="1:23" s="96" customFormat="1" ht="12.6" customHeight="1" x14ac:dyDescent="0.2">
      <c r="B7" s="122" t="s">
        <v>232</v>
      </c>
      <c r="C7" s="111"/>
      <c r="D7" s="112"/>
      <c r="E7" s="118"/>
      <c r="F7" s="118"/>
      <c r="G7" s="118"/>
      <c r="H7" s="114"/>
      <c r="I7" s="118"/>
      <c r="M7" s="122" t="s">
        <v>232</v>
      </c>
      <c r="N7" s="111"/>
      <c r="O7" s="112"/>
      <c r="P7" s="118"/>
      <c r="Q7" s="118"/>
      <c r="R7" s="118"/>
      <c r="S7" s="118"/>
      <c r="U7" s="114"/>
    </row>
    <row r="8" spans="1:23" s="42" customFormat="1" ht="20.100000000000001" customHeight="1" x14ac:dyDescent="0.2">
      <c r="A8" s="195"/>
      <c r="B8" s="174" t="s">
        <v>191</v>
      </c>
      <c r="C8" s="174" t="s">
        <v>192</v>
      </c>
      <c r="D8" s="175" t="s">
        <v>194</v>
      </c>
      <c r="E8" s="174" t="s">
        <v>196</v>
      </c>
      <c r="F8" s="174" t="s">
        <v>197</v>
      </c>
      <c r="G8" s="191" t="s">
        <v>198</v>
      </c>
      <c r="H8" s="191"/>
      <c r="I8" s="191"/>
      <c r="J8" s="191"/>
      <c r="K8" s="191"/>
      <c r="L8" s="191"/>
      <c r="M8" s="191" t="s">
        <v>199</v>
      </c>
      <c r="N8" s="191"/>
      <c r="O8" s="184" t="s">
        <v>208</v>
      </c>
      <c r="P8" s="185"/>
      <c r="Q8" s="185"/>
      <c r="R8" s="186"/>
      <c r="S8" s="174" t="s">
        <v>281</v>
      </c>
      <c r="T8" s="174" t="s">
        <v>210</v>
      </c>
      <c r="U8" s="194" t="s">
        <v>215</v>
      </c>
      <c r="V8" s="194"/>
    </row>
    <row r="9" spans="1:23" s="42" customFormat="1" ht="20.100000000000001" customHeight="1" x14ac:dyDescent="0.2">
      <c r="A9" s="195"/>
      <c r="B9" s="174"/>
      <c r="C9" s="174"/>
      <c r="D9" s="176"/>
      <c r="E9" s="174"/>
      <c r="F9" s="174"/>
      <c r="G9" s="167" t="s">
        <v>200</v>
      </c>
      <c r="H9" s="167" t="s">
        <v>200</v>
      </c>
      <c r="I9" s="167" t="s">
        <v>200</v>
      </c>
      <c r="J9" s="167" t="s">
        <v>200</v>
      </c>
      <c r="K9" s="167" t="s">
        <v>200</v>
      </c>
      <c r="L9" s="167"/>
      <c r="M9" s="175" t="s">
        <v>220</v>
      </c>
      <c r="N9" s="182" t="s">
        <v>207</v>
      </c>
      <c r="O9" s="187"/>
      <c r="P9" s="188"/>
      <c r="Q9" s="188"/>
      <c r="R9" s="189"/>
      <c r="S9" s="174"/>
      <c r="T9" s="174"/>
      <c r="U9" s="192" t="s">
        <v>216</v>
      </c>
      <c r="V9" s="175" t="s">
        <v>217</v>
      </c>
    </row>
    <row r="10" spans="1:23" s="42" customFormat="1" ht="82.5" customHeight="1" x14ac:dyDescent="0.2">
      <c r="A10" s="196"/>
      <c r="B10" s="174"/>
      <c r="C10" s="174"/>
      <c r="D10" s="177"/>
      <c r="E10" s="174"/>
      <c r="F10" s="174"/>
      <c r="G10" s="166" t="s">
        <v>222</v>
      </c>
      <c r="H10" s="166" t="s">
        <v>223</v>
      </c>
      <c r="I10" s="166" t="s">
        <v>224</v>
      </c>
      <c r="J10" s="169" t="s">
        <v>225</v>
      </c>
      <c r="K10" s="166" t="s">
        <v>226</v>
      </c>
      <c r="L10" s="166"/>
      <c r="M10" s="183"/>
      <c r="N10" s="183"/>
      <c r="O10" s="168" t="s">
        <v>221</v>
      </c>
      <c r="P10" s="168" t="s">
        <v>212</v>
      </c>
      <c r="Q10" s="168" t="s">
        <v>213</v>
      </c>
      <c r="R10" s="168" t="s">
        <v>214</v>
      </c>
      <c r="S10" s="174"/>
      <c r="T10" s="174"/>
      <c r="U10" s="193"/>
      <c r="V10" s="177"/>
    </row>
    <row r="11" spans="1:23" s="96" customFormat="1" ht="12" x14ac:dyDescent="0.2">
      <c r="A11" s="94"/>
      <c r="B11" s="95" t="s">
        <v>10</v>
      </c>
      <c r="C11" s="95" t="s">
        <v>11</v>
      </c>
      <c r="D11" s="95" t="s">
        <v>13</v>
      </c>
      <c r="E11" s="95" t="s">
        <v>15</v>
      </c>
      <c r="F11" s="95" t="s">
        <v>16</v>
      </c>
      <c r="G11" s="95" t="s">
        <v>17</v>
      </c>
      <c r="H11" s="95" t="s">
        <v>18</v>
      </c>
      <c r="I11" s="95" t="s">
        <v>19</v>
      </c>
      <c r="J11" s="95" t="s">
        <v>20</v>
      </c>
      <c r="K11" s="95" t="s">
        <v>21</v>
      </c>
      <c r="L11" s="95" t="s">
        <v>22</v>
      </c>
      <c r="M11" s="95" t="s">
        <v>23</v>
      </c>
      <c r="N11" s="95" t="s">
        <v>24</v>
      </c>
      <c r="O11" s="95" t="s">
        <v>25</v>
      </c>
      <c r="P11" s="95" t="s">
        <v>26</v>
      </c>
      <c r="Q11" s="95" t="s">
        <v>27</v>
      </c>
      <c r="R11" s="95" t="s">
        <v>28</v>
      </c>
      <c r="S11" s="95" t="s">
        <v>29</v>
      </c>
      <c r="T11" s="95" t="s">
        <v>30</v>
      </c>
      <c r="U11" s="95" t="s">
        <v>31</v>
      </c>
      <c r="V11" s="95" t="s">
        <v>132</v>
      </c>
    </row>
    <row r="12" spans="1:23" x14ac:dyDescent="0.2">
      <c r="A12" s="98"/>
      <c r="B12" s="121" t="s">
        <v>134</v>
      </c>
      <c r="C12" s="128"/>
      <c r="D12" s="128"/>
      <c r="E12" s="129"/>
      <c r="F12" s="129">
        <v>100000</v>
      </c>
      <c r="G12" s="129"/>
      <c r="H12" s="129"/>
      <c r="I12" s="129"/>
      <c r="J12" s="129"/>
      <c r="K12" s="129"/>
      <c r="L12" s="129"/>
      <c r="M12" s="129"/>
      <c r="N12" s="129"/>
      <c r="O12" s="129"/>
      <c r="P12" s="129"/>
      <c r="Q12" s="129"/>
      <c r="R12" s="129"/>
      <c r="S12" s="129">
        <v>100000</v>
      </c>
      <c r="T12" s="129">
        <v>100000</v>
      </c>
      <c r="U12" s="130">
        <f>IF(F12="","",F12/BANKINFO!$B$11)</f>
        <v>0.5</v>
      </c>
      <c r="V12" s="130">
        <f>IF(T12="","",T12/BANKINFO!$B$11)</f>
        <v>0.5</v>
      </c>
    </row>
    <row r="13" spans="1:23" ht="12" customHeight="1" x14ac:dyDescent="0.2">
      <c r="A13" s="98" t="s">
        <v>32</v>
      </c>
      <c r="B13" s="83"/>
      <c r="C13" s="83"/>
      <c r="D13" s="91" t="s">
        <v>151</v>
      </c>
      <c r="E13" s="84"/>
      <c r="F13" s="84"/>
      <c r="G13" s="84"/>
      <c r="H13" s="84"/>
      <c r="I13" s="84"/>
      <c r="J13" s="84"/>
      <c r="K13" s="84"/>
      <c r="L13" s="84"/>
      <c r="M13" s="84"/>
      <c r="N13" s="84"/>
      <c r="O13" s="84"/>
      <c r="P13" s="84"/>
      <c r="Q13" s="84"/>
      <c r="R13" s="84"/>
      <c r="S13" s="84"/>
      <c r="T13" s="84"/>
      <c r="U13" s="85" t="str">
        <f>IF(F13="","",F13/BANKINFO!$B$11)</f>
        <v/>
      </c>
      <c r="V13" s="85" t="str">
        <f>IF(T13="","",T13/BANKINFO!$B$11)</f>
        <v/>
      </c>
    </row>
    <row r="14" spans="1:23" x14ac:dyDescent="0.2">
      <c r="A14" s="98" t="s">
        <v>34</v>
      </c>
      <c r="B14" s="83"/>
      <c r="C14" s="83"/>
      <c r="D14" s="91" t="s">
        <v>151</v>
      </c>
      <c r="E14" s="84"/>
      <c r="F14" s="84"/>
      <c r="G14" s="84"/>
      <c r="H14" s="84"/>
      <c r="I14" s="84"/>
      <c r="J14" s="84"/>
      <c r="K14" s="84"/>
      <c r="L14" s="84"/>
      <c r="M14" s="84"/>
      <c r="N14" s="84"/>
      <c r="O14" s="84"/>
      <c r="P14" s="84"/>
      <c r="Q14" s="84"/>
      <c r="R14" s="84"/>
      <c r="S14" s="84"/>
      <c r="T14" s="84"/>
      <c r="U14" s="85" t="str">
        <f>IF(F14="","",F14/BANKINFO!$B$11)</f>
        <v/>
      </c>
      <c r="V14" s="85" t="str">
        <f>IF(T14="","",T14/BANKINFO!$B$11)</f>
        <v/>
      </c>
    </row>
    <row r="15" spans="1:23" x14ac:dyDescent="0.2">
      <c r="A15" s="98" t="s">
        <v>35</v>
      </c>
      <c r="B15" s="83"/>
      <c r="C15" s="83"/>
      <c r="D15" s="91" t="s">
        <v>151</v>
      </c>
      <c r="E15" s="84"/>
      <c r="F15" s="84"/>
      <c r="G15" s="84"/>
      <c r="H15" s="84"/>
      <c r="I15" s="84"/>
      <c r="J15" s="84"/>
      <c r="K15" s="84"/>
      <c r="L15" s="84"/>
      <c r="M15" s="84"/>
      <c r="N15" s="84"/>
      <c r="O15" s="84"/>
      <c r="P15" s="84"/>
      <c r="Q15" s="84"/>
      <c r="R15" s="84"/>
      <c r="S15" s="84"/>
      <c r="T15" s="84"/>
      <c r="U15" s="85" t="str">
        <f>IF(F15="","",F15/BANKINFO!$B$11)</f>
        <v/>
      </c>
      <c r="V15" s="85" t="str">
        <f>IF(T15="","",T15/BANKINFO!$B$11)</f>
        <v/>
      </c>
    </row>
    <row r="16" spans="1:23" x14ac:dyDescent="0.2">
      <c r="A16" s="98" t="s">
        <v>36</v>
      </c>
      <c r="B16" s="83"/>
      <c r="C16" s="83"/>
      <c r="D16" s="91" t="s">
        <v>151</v>
      </c>
      <c r="E16" s="84"/>
      <c r="F16" s="84"/>
      <c r="G16" s="84"/>
      <c r="H16" s="84"/>
      <c r="I16" s="84"/>
      <c r="J16" s="84"/>
      <c r="K16" s="84"/>
      <c r="L16" s="84"/>
      <c r="M16" s="84"/>
      <c r="N16" s="84"/>
      <c r="O16" s="84"/>
      <c r="P16" s="84"/>
      <c r="Q16" s="84"/>
      <c r="R16" s="84"/>
      <c r="S16" s="84"/>
      <c r="T16" s="84"/>
      <c r="U16" s="85" t="str">
        <f>IF(F16="","",F16/BANKINFO!$B$11)</f>
        <v/>
      </c>
      <c r="V16" s="85" t="str">
        <f>IF(T16="","",T16/BANKINFO!$B$11)</f>
        <v/>
      </c>
    </row>
    <row r="17" spans="1:22" x14ac:dyDescent="0.2">
      <c r="A17" s="98" t="s">
        <v>37</v>
      </c>
      <c r="B17" s="83"/>
      <c r="C17" s="83"/>
      <c r="D17" s="91" t="s">
        <v>151</v>
      </c>
      <c r="E17" s="84"/>
      <c r="F17" s="84"/>
      <c r="G17" s="84"/>
      <c r="H17" s="84"/>
      <c r="I17" s="84"/>
      <c r="J17" s="84"/>
      <c r="K17" s="84"/>
      <c r="L17" s="84"/>
      <c r="M17" s="84"/>
      <c r="N17" s="84"/>
      <c r="O17" s="84"/>
      <c r="P17" s="84"/>
      <c r="Q17" s="84"/>
      <c r="R17" s="84"/>
      <c r="S17" s="84"/>
      <c r="T17" s="84"/>
      <c r="U17" s="85" t="str">
        <f>IF(F17="","",F17/BANKINFO!$B$11)</f>
        <v/>
      </c>
      <c r="V17" s="85" t="str">
        <f>IF(T17="","",T17/BANKINFO!$B$11)</f>
        <v/>
      </c>
    </row>
    <row r="18" spans="1:22" x14ac:dyDescent="0.2">
      <c r="A18" s="98" t="s">
        <v>38</v>
      </c>
      <c r="B18" s="83"/>
      <c r="C18" s="83"/>
      <c r="D18" s="91" t="s">
        <v>151</v>
      </c>
      <c r="E18" s="84"/>
      <c r="F18" s="84"/>
      <c r="G18" s="84"/>
      <c r="H18" s="84"/>
      <c r="I18" s="84"/>
      <c r="J18" s="84"/>
      <c r="K18" s="84"/>
      <c r="L18" s="84"/>
      <c r="M18" s="84"/>
      <c r="N18" s="84"/>
      <c r="O18" s="84"/>
      <c r="P18" s="84"/>
      <c r="Q18" s="84"/>
      <c r="R18" s="84"/>
      <c r="S18" s="84"/>
      <c r="T18" s="84"/>
      <c r="U18" s="85" t="str">
        <f>IF(F18="","",F18/BANKINFO!$B$11)</f>
        <v/>
      </c>
      <c r="V18" s="85" t="str">
        <f>IF(T18="","",T18/BANKINFO!$B$11)</f>
        <v/>
      </c>
    </row>
    <row r="19" spans="1:22" x14ac:dyDescent="0.2">
      <c r="A19" s="98" t="s">
        <v>39</v>
      </c>
      <c r="B19" s="83"/>
      <c r="C19" s="83"/>
      <c r="D19" s="91" t="s">
        <v>151</v>
      </c>
      <c r="E19" s="84"/>
      <c r="F19" s="84"/>
      <c r="G19" s="84"/>
      <c r="H19" s="84"/>
      <c r="I19" s="84"/>
      <c r="J19" s="84"/>
      <c r="K19" s="84"/>
      <c r="L19" s="84"/>
      <c r="M19" s="84"/>
      <c r="N19" s="84"/>
      <c r="O19" s="84"/>
      <c r="P19" s="84"/>
      <c r="Q19" s="84"/>
      <c r="R19" s="84"/>
      <c r="S19" s="84"/>
      <c r="T19" s="84"/>
      <c r="U19" s="85" t="str">
        <f>IF(F19="","",F19/BANKINFO!$B$11)</f>
        <v/>
      </c>
      <c r="V19" s="85" t="str">
        <f>IF(T19="","",T19/BANKINFO!$B$11)</f>
        <v/>
      </c>
    </row>
    <row r="20" spans="1:22" x14ac:dyDescent="0.2">
      <c r="A20" s="98" t="s">
        <v>41</v>
      </c>
      <c r="B20" s="83"/>
      <c r="C20" s="83"/>
      <c r="D20" s="91" t="s">
        <v>151</v>
      </c>
      <c r="E20" s="84"/>
      <c r="F20" s="84"/>
      <c r="G20" s="84"/>
      <c r="H20" s="84"/>
      <c r="I20" s="84"/>
      <c r="J20" s="84"/>
      <c r="K20" s="84"/>
      <c r="L20" s="84"/>
      <c r="M20" s="84"/>
      <c r="N20" s="84"/>
      <c r="O20" s="84"/>
      <c r="P20" s="84"/>
      <c r="Q20" s="84"/>
      <c r="R20" s="84"/>
      <c r="S20" s="84"/>
      <c r="T20" s="84"/>
      <c r="U20" s="85" t="str">
        <f>IF(F20="","",F20/BANKINFO!$B$11)</f>
        <v/>
      </c>
      <c r="V20" s="85" t="str">
        <f>IF(T20="","",T20/BANKINFO!$B$11)</f>
        <v/>
      </c>
    </row>
    <row r="21" spans="1:22" x14ac:dyDescent="0.2">
      <c r="A21" s="98" t="s">
        <v>43</v>
      </c>
      <c r="B21" s="83"/>
      <c r="C21" s="83"/>
      <c r="D21" s="91" t="s">
        <v>151</v>
      </c>
      <c r="E21" s="84"/>
      <c r="F21" s="84"/>
      <c r="G21" s="84"/>
      <c r="H21" s="84"/>
      <c r="I21" s="84"/>
      <c r="J21" s="84"/>
      <c r="K21" s="84"/>
      <c r="L21" s="84"/>
      <c r="M21" s="84"/>
      <c r="N21" s="84"/>
      <c r="O21" s="84"/>
      <c r="P21" s="84"/>
      <c r="Q21" s="84"/>
      <c r="R21" s="84"/>
      <c r="S21" s="84"/>
      <c r="T21" s="84"/>
      <c r="U21" s="85" t="str">
        <f>IF(F21="","",F21/BANKINFO!$B$11)</f>
        <v/>
      </c>
      <c r="V21" s="85" t="str">
        <f>IF(T21="","",T21/BANKINFO!$B$11)</f>
        <v/>
      </c>
    </row>
    <row r="22" spans="1:22" x14ac:dyDescent="0.2">
      <c r="A22" s="98" t="s">
        <v>45</v>
      </c>
      <c r="B22" s="83"/>
      <c r="C22" s="83"/>
      <c r="D22" s="91" t="s">
        <v>151</v>
      </c>
      <c r="E22" s="84"/>
      <c r="F22" s="84"/>
      <c r="G22" s="84"/>
      <c r="H22" s="84"/>
      <c r="I22" s="84"/>
      <c r="J22" s="84"/>
      <c r="K22" s="84"/>
      <c r="L22" s="84"/>
      <c r="M22" s="84"/>
      <c r="N22" s="84"/>
      <c r="O22" s="84"/>
      <c r="P22" s="84"/>
      <c r="Q22" s="84"/>
      <c r="R22" s="84"/>
      <c r="S22" s="84"/>
      <c r="T22" s="84"/>
      <c r="U22" s="85" t="str">
        <f>IF(F22="","",F22/BANKINFO!$B$11)</f>
        <v/>
      </c>
      <c r="V22" s="85" t="str">
        <f>IF(T22="","",T22/BANKINFO!$B$11)</f>
        <v/>
      </c>
    </row>
    <row r="23" spans="1:22" x14ac:dyDescent="0.2">
      <c r="A23" s="98" t="s">
        <v>47</v>
      </c>
      <c r="B23" s="83"/>
      <c r="C23" s="83"/>
      <c r="D23" s="91" t="s">
        <v>151</v>
      </c>
      <c r="E23" s="84"/>
      <c r="F23" s="84"/>
      <c r="G23" s="84"/>
      <c r="H23" s="84"/>
      <c r="I23" s="84"/>
      <c r="J23" s="84"/>
      <c r="K23" s="84"/>
      <c r="L23" s="84"/>
      <c r="M23" s="84"/>
      <c r="N23" s="84"/>
      <c r="O23" s="84"/>
      <c r="P23" s="84"/>
      <c r="Q23" s="84"/>
      <c r="R23" s="84"/>
      <c r="S23" s="84"/>
      <c r="T23" s="84"/>
      <c r="U23" s="85" t="str">
        <f>IF(F23="","",F23/BANKINFO!$B$11)</f>
        <v/>
      </c>
      <c r="V23" s="85" t="str">
        <f>IF(T23="","",T23/BANKINFO!$B$11)</f>
        <v/>
      </c>
    </row>
    <row r="24" spans="1:22" x14ac:dyDescent="0.2">
      <c r="A24" s="98" t="s">
        <v>49</v>
      </c>
      <c r="B24" s="83"/>
      <c r="C24" s="83"/>
      <c r="D24" s="91" t="s">
        <v>151</v>
      </c>
      <c r="E24" s="84"/>
      <c r="F24" s="84"/>
      <c r="G24" s="84"/>
      <c r="H24" s="84"/>
      <c r="I24" s="84"/>
      <c r="J24" s="84"/>
      <c r="K24" s="84"/>
      <c r="L24" s="84"/>
      <c r="M24" s="84"/>
      <c r="N24" s="84"/>
      <c r="O24" s="84"/>
      <c r="P24" s="84"/>
      <c r="Q24" s="84"/>
      <c r="R24" s="84"/>
      <c r="S24" s="84"/>
      <c r="T24" s="84"/>
      <c r="U24" s="85" t="str">
        <f>IF(F24="","",F24/BANKINFO!$B$11)</f>
        <v/>
      </c>
      <c r="V24" s="85" t="str">
        <f>IF(T24="","",T24/BANKINFO!$B$11)</f>
        <v/>
      </c>
    </row>
    <row r="25" spans="1:22" x14ac:dyDescent="0.2">
      <c r="A25" s="98" t="s">
        <v>51</v>
      </c>
      <c r="B25" s="83"/>
      <c r="C25" s="83"/>
      <c r="D25" s="91" t="s">
        <v>151</v>
      </c>
      <c r="E25" s="84"/>
      <c r="F25" s="84"/>
      <c r="G25" s="84"/>
      <c r="H25" s="84"/>
      <c r="I25" s="84"/>
      <c r="J25" s="84"/>
      <c r="K25" s="84"/>
      <c r="L25" s="84"/>
      <c r="M25" s="84"/>
      <c r="N25" s="84"/>
      <c r="O25" s="84"/>
      <c r="P25" s="84"/>
      <c r="Q25" s="84"/>
      <c r="R25" s="84"/>
      <c r="S25" s="84"/>
      <c r="T25" s="84"/>
      <c r="U25" s="85" t="str">
        <f>IF(F25="","",F25/BANKINFO!$B$11)</f>
        <v/>
      </c>
      <c r="V25" s="85" t="str">
        <f>IF(T25="","",T25/BANKINFO!$B$11)</f>
        <v/>
      </c>
    </row>
    <row r="26" spans="1:22" x14ac:dyDescent="0.2">
      <c r="A26" s="98" t="s">
        <v>53</v>
      </c>
      <c r="B26" s="83"/>
      <c r="C26" s="83"/>
      <c r="D26" s="91" t="s">
        <v>151</v>
      </c>
      <c r="E26" s="84"/>
      <c r="F26" s="84"/>
      <c r="G26" s="84"/>
      <c r="H26" s="84"/>
      <c r="I26" s="84"/>
      <c r="J26" s="84"/>
      <c r="K26" s="84"/>
      <c r="L26" s="84"/>
      <c r="M26" s="84"/>
      <c r="N26" s="84"/>
      <c r="O26" s="84"/>
      <c r="P26" s="84"/>
      <c r="Q26" s="84"/>
      <c r="R26" s="84"/>
      <c r="S26" s="84"/>
      <c r="T26" s="84"/>
      <c r="U26" s="85" t="str">
        <f>IF(F26="","",F26/BANKINFO!$B$11)</f>
        <v/>
      </c>
      <c r="V26" s="85" t="str">
        <f>IF(T26="","",T26/BANKINFO!$B$11)</f>
        <v/>
      </c>
    </row>
    <row r="27" spans="1:22" x14ac:dyDescent="0.2">
      <c r="A27" s="98" t="s">
        <v>55</v>
      </c>
      <c r="B27" s="83"/>
      <c r="C27" s="83"/>
      <c r="D27" s="91" t="s">
        <v>151</v>
      </c>
      <c r="E27" s="84"/>
      <c r="F27" s="84"/>
      <c r="G27" s="84"/>
      <c r="H27" s="84"/>
      <c r="I27" s="84"/>
      <c r="J27" s="84"/>
      <c r="K27" s="84"/>
      <c r="L27" s="84"/>
      <c r="M27" s="84"/>
      <c r="N27" s="84"/>
      <c r="O27" s="84"/>
      <c r="P27" s="84"/>
      <c r="Q27" s="84"/>
      <c r="R27" s="84"/>
      <c r="S27" s="84"/>
      <c r="T27" s="84"/>
      <c r="U27" s="85" t="str">
        <f>IF(F27="","",F27/BANKINFO!$B$11)</f>
        <v/>
      </c>
      <c r="V27" s="85" t="str">
        <f>IF(T27="","",T27/BANKINFO!$B$11)</f>
        <v/>
      </c>
    </row>
    <row r="28" spans="1:22" x14ac:dyDescent="0.2">
      <c r="A28" s="98" t="s">
        <v>57</v>
      </c>
      <c r="B28" s="83"/>
      <c r="C28" s="83"/>
      <c r="D28" s="91" t="s">
        <v>151</v>
      </c>
      <c r="E28" s="84"/>
      <c r="F28" s="87"/>
      <c r="G28" s="84"/>
      <c r="H28" s="84"/>
      <c r="I28" s="84"/>
      <c r="J28" s="84"/>
      <c r="K28" s="84"/>
      <c r="L28" s="84"/>
      <c r="M28" s="84"/>
      <c r="N28" s="84"/>
      <c r="O28" s="86"/>
      <c r="P28" s="87"/>
      <c r="Q28" s="87"/>
      <c r="R28" s="87"/>
      <c r="S28" s="87"/>
      <c r="T28" s="87"/>
      <c r="U28" s="85" t="str">
        <f>IF(F28="","",F28/BANKINFO!$B$11)</f>
        <v/>
      </c>
      <c r="V28" s="85" t="str">
        <f>IF(T28="","",T28/BANKINFO!$B$11)</f>
        <v/>
      </c>
    </row>
    <row r="29" spans="1:22" ht="15" customHeight="1" x14ac:dyDescent="0.2">
      <c r="A29" s="98" t="s">
        <v>59</v>
      </c>
      <c r="B29" s="88"/>
      <c r="C29" s="89"/>
      <c r="D29" s="91" t="s">
        <v>151</v>
      </c>
      <c r="E29" s="84"/>
      <c r="F29" s="86"/>
      <c r="G29" s="84"/>
      <c r="H29" s="84"/>
      <c r="I29" s="84"/>
      <c r="J29" s="84"/>
      <c r="K29" s="84"/>
      <c r="L29" s="84"/>
      <c r="M29" s="84"/>
      <c r="N29" s="84"/>
      <c r="O29" s="90"/>
      <c r="P29" s="90"/>
      <c r="Q29" s="90"/>
      <c r="R29" s="90"/>
      <c r="S29" s="86"/>
      <c r="T29" s="90"/>
      <c r="U29" s="85" t="str">
        <f>IF(F29="","",F29/BANKINFO!$B$11)</f>
        <v/>
      </c>
      <c r="V29" s="85" t="str">
        <f>IF(T29="","",T29/BANKINFO!$B$11)</f>
        <v/>
      </c>
    </row>
    <row r="30" spans="1:22" x14ac:dyDescent="0.2">
      <c r="A30" s="98" t="s">
        <v>61</v>
      </c>
      <c r="B30" s="89"/>
      <c r="C30" s="89"/>
      <c r="D30" s="91" t="s">
        <v>151</v>
      </c>
      <c r="E30" s="84"/>
      <c r="F30" s="90"/>
      <c r="G30" s="84"/>
      <c r="H30" s="84"/>
      <c r="I30" s="84"/>
      <c r="J30" s="84"/>
      <c r="K30" s="84"/>
      <c r="L30" s="84"/>
      <c r="M30" s="84"/>
      <c r="N30" s="84"/>
      <c r="O30" s="90"/>
      <c r="P30" s="90"/>
      <c r="Q30" s="90"/>
      <c r="R30" s="90"/>
      <c r="S30" s="106"/>
      <c r="T30" s="106"/>
      <c r="U30" s="85" t="str">
        <f>IF(F30="","",F30/BANKINFO!$B$11)</f>
        <v/>
      </c>
      <c r="V30" s="85" t="str">
        <f>IF(T30="","",T30/BANKINFO!$B$11)</f>
        <v/>
      </c>
    </row>
    <row r="31" spans="1:22" ht="14.25" customHeight="1" x14ac:dyDescent="0.2">
      <c r="A31" s="98" t="s">
        <v>63</v>
      </c>
      <c r="B31" s="89"/>
      <c r="C31" s="89"/>
      <c r="D31" s="91" t="s">
        <v>151</v>
      </c>
      <c r="E31" s="84"/>
      <c r="F31" s="90"/>
      <c r="G31" s="84"/>
      <c r="H31" s="84"/>
      <c r="I31" s="84"/>
      <c r="J31" s="84"/>
      <c r="K31" s="84"/>
      <c r="L31" s="84"/>
      <c r="M31" s="84"/>
      <c r="N31" s="84"/>
      <c r="O31" s="90"/>
      <c r="P31" s="90"/>
      <c r="Q31" s="90"/>
      <c r="R31" s="90"/>
      <c r="S31" s="106"/>
      <c r="T31" s="106"/>
      <c r="U31" s="85" t="str">
        <f>IF(F31="","",F31/BANKINFO!$B$11)</f>
        <v/>
      </c>
      <c r="V31" s="85" t="str">
        <f>IF(T31="","",T31/BANKINFO!$B$11)</f>
        <v/>
      </c>
    </row>
    <row r="32" spans="1:22" x14ac:dyDescent="0.2">
      <c r="A32" s="138" t="s">
        <v>65</v>
      </c>
      <c r="B32" s="115"/>
      <c r="C32" s="139"/>
      <c r="D32" s="119" t="s">
        <v>151</v>
      </c>
      <c r="E32" s="116"/>
      <c r="F32" s="116"/>
      <c r="G32" s="116"/>
      <c r="H32" s="116"/>
      <c r="I32" s="116"/>
      <c r="J32" s="116"/>
      <c r="K32" s="116"/>
      <c r="L32" s="116"/>
      <c r="M32" s="116"/>
      <c r="N32" s="116"/>
      <c r="O32" s="116"/>
      <c r="P32" s="116"/>
      <c r="Q32" s="116"/>
      <c r="R32" s="116"/>
      <c r="S32" s="117"/>
      <c r="T32" s="117"/>
      <c r="U32" s="120" t="str">
        <f>IF(F32="","",F32/BANKINFO!$B$11)</f>
        <v/>
      </c>
      <c r="V32" s="120" t="str">
        <f>IF(T32="","",T32/BANKINFO!$B$11)</f>
        <v/>
      </c>
    </row>
    <row r="33" spans="1:22" x14ac:dyDescent="0.2">
      <c r="A33" s="29"/>
      <c r="B33" s="29"/>
      <c r="C33" s="29"/>
      <c r="D33" s="29"/>
      <c r="E33" s="29"/>
      <c r="F33" s="29"/>
      <c r="G33" s="29"/>
      <c r="Q33" s="29"/>
      <c r="R33" s="29"/>
      <c r="S33" s="29"/>
      <c r="T33" s="29"/>
      <c r="U33" s="29"/>
      <c r="V33" s="29"/>
    </row>
    <row r="34" spans="1:22" s="123" customFormat="1" x14ac:dyDescent="0.2">
      <c r="A34" s="29"/>
      <c r="B34" s="29"/>
      <c r="C34" s="29"/>
      <c r="D34" s="29"/>
      <c r="E34" s="29"/>
      <c r="F34" s="29"/>
      <c r="G34" s="29"/>
      <c r="Q34" s="29"/>
      <c r="R34" s="29"/>
      <c r="S34" s="29"/>
      <c r="T34" s="29"/>
      <c r="U34" s="29"/>
      <c r="V34" s="29"/>
    </row>
    <row r="35" spans="1:22" x14ac:dyDescent="0.2">
      <c r="A35" s="29"/>
      <c r="B35" s="29"/>
      <c r="C35" s="29"/>
      <c r="D35" s="29"/>
      <c r="E35" s="29"/>
      <c r="F35" s="29"/>
      <c r="G35" s="29"/>
      <c r="Q35" s="29"/>
      <c r="R35" s="29"/>
      <c r="S35" s="29"/>
      <c r="T35" s="29"/>
      <c r="U35" s="29"/>
      <c r="V35" s="29"/>
    </row>
    <row r="36" spans="1:22" s="96" customFormat="1" ht="12.6" customHeight="1" x14ac:dyDescent="0.2">
      <c r="B36" s="122" t="s">
        <v>233</v>
      </c>
      <c r="C36" s="111"/>
      <c r="D36" s="112"/>
      <c r="E36" s="118"/>
      <c r="F36" s="118"/>
      <c r="G36" s="118"/>
      <c r="H36" s="114"/>
      <c r="I36" s="118"/>
      <c r="M36" s="122" t="s">
        <v>233</v>
      </c>
      <c r="N36" s="111"/>
      <c r="O36" s="112"/>
      <c r="P36" s="118"/>
      <c r="Q36" s="118"/>
      <c r="R36" s="118"/>
      <c r="S36" s="118"/>
      <c r="U36" s="114"/>
    </row>
    <row r="37" spans="1:22" s="42" customFormat="1" ht="20.100000000000001" customHeight="1" x14ac:dyDescent="0.2">
      <c r="A37" s="195"/>
      <c r="B37" s="174" t="s">
        <v>191</v>
      </c>
      <c r="C37" s="174" t="s">
        <v>192</v>
      </c>
      <c r="D37" s="175" t="s">
        <v>194</v>
      </c>
      <c r="E37" s="174" t="s">
        <v>196</v>
      </c>
      <c r="F37" s="174" t="s">
        <v>197</v>
      </c>
      <c r="G37" s="191" t="s">
        <v>198</v>
      </c>
      <c r="H37" s="191"/>
      <c r="I37" s="191"/>
      <c r="J37" s="191"/>
      <c r="K37" s="191"/>
      <c r="L37" s="191"/>
      <c r="M37" s="191" t="s">
        <v>199</v>
      </c>
      <c r="N37" s="191"/>
      <c r="O37" s="184" t="s">
        <v>208</v>
      </c>
      <c r="P37" s="185"/>
      <c r="Q37" s="185"/>
      <c r="R37" s="186"/>
      <c r="S37" s="174" t="s">
        <v>281</v>
      </c>
      <c r="T37" s="174" t="s">
        <v>210</v>
      </c>
      <c r="U37" s="194" t="s">
        <v>215</v>
      </c>
      <c r="V37" s="194"/>
    </row>
    <row r="38" spans="1:22" s="42" customFormat="1" ht="20.100000000000001" customHeight="1" x14ac:dyDescent="0.2">
      <c r="A38" s="195"/>
      <c r="B38" s="174"/>
      <c r="C38" s="174"/>
      <c r="D38" s="176"/>
      <c r="E38" s="174"/>
      <c r="F38" s="174"/>
      <c r="G38" s="167" t="s">
        <v>200</v>
      </c>
      <c r="H38" s="167" t="s">
        <v>200</v>
      </c>
      <c r="I38" s="167" t="s">
        <v>200</v>
      </c>
      <c r="J38" s="167" t="s">
        <v>200</v>
      </c>
      <c r="K38" s="167" t="s">
        <v>200</v>
      </c>
      <c r="L38" s="167"/>
      <c r="M38" s="175" t="s">
        <v>220</v>
      </c>
      <c r="N38" s="182" t="s">
        <v>207</v>
      </c>
      <c r="O38" s="187"/>
      <c r="P38" s="188"/>
      <c r="Q38" s="188"/>
      <c r="R38" s="189"/>
      <c r="S38" s="174"/>
      <c r="T38" s="174"/>
      <c r="U38" s="192" t="s">
        <v>216</v>
      </c>
      <c r="V38" s="175" t="s">
        <v>217</v>
      </c>
    </row>
    <row r="39" spans="1:22" s="42" customFormat="1" ht="85.5" customHeight="1" x14ac:dyDescent="0.2">
      <c r="A39" s="196"/>
      <c r="B39" s="174"/>
      <c r="C39" s="174"/>
      <c r="D39" s="177"/>
      <c r="E39" s="174"/>
      <c r="F39" s="174"/>
      <c r="G39" s="166" t="s">
        <v>222</v>
      </c>
      <c r="H39" s="166" t="s">
        <v>223</v>
      </c>
      <c r="I39" s="166" t="s">
        <v>224</v>
      </c>
      <c r="J39" s="169" t="s">
        <v>225</v>
      </c>
      <c r="K39" s="166" t="s">
        <v>226</v>
      </c>
      <c r="L39" s="166"/>
      <c r="M39" s="183"/>
      <c r="N39" s="183"/>
      <c r="O39" s="168" t="s">
        <v>221</v>
      </c>
      <c r="P39" s="168" t="s">
        <v>212</v>
      </c>
      <c r="Q39" s="168" t="s">
        <v>213</v>
      </c>
      <c r="R39" s="168" t="s">
        <v>214</v>
      </c>
      <c r="S39" s="174"/>
      <c r="T39" s="174"/>
      <c r="U39" s="193"/>
      <c r="V39" s="177"/>
    </row>
    <row r="40" spans="1:22" s="96" customFormat="1" ht="12" x14ac:dyDescent="0.2">
      <c r="A40" s="94"/>
      <c r="B40" s="95" t="s">
        <v>10</v>
      </c>
      <c r="C40" s="95" t="s">
        <v>11</v>
      </c>
      <c r="D40" s="95" t="s">
        <v>13</v>
      </c>
      <c r="E40" s="95" t="s">
        <v>15</v>
      </c>
      <c r="F40" s="95" t="s">
        <v>16</v>
      </c>
      <c r="G40" s="95" t="s">
        <v>17</v>
      </c>
      <c r="H40" s="95" t="s">
        <v>18</v>
      </c>
      <c r="I40" s="95" t="s">
        <v>19</v>
      </c>
      <c r="J40" s="95" t="s">
        <v>20</v>
      </c>
      <c r="K40" s="95" t="s">
        <v>21</v>
      </c>
      <c r="L40" s="95" t="s">
        <v>22</v>
      </c>
      <c r="M40" s="95" t="s">
        <v>23</v>
      </c>
      <c r="N40" s="95" t="s">
        <v>24</v>
      </c>
      <c r="O40" s="95" t="s">
        <v>25</v>
      </c>
      <c r="P40" s="95" t="s">
        <v>26</v>
      </c>
      <c r="Q40" s="95" t="s">
        <v>27</v>
      </c>
      <c r="R40" s="95" t="s">
        <v>28</v>
      </c>
      <c r="S40" s="95" t="s">
        <v>29</v>
      </c>
      <c r="T40" s="95" t="s">
        <v>30</v>
      </c>
      <c r="U40" s="95" t="s">
        <v>31</v>
      </c>
      <c r="V40" s="95" t="s">
        <v>132</v>
      </c>
    </row>
    <row r="41" spans="1:22" x14ac:dyDescent="0.2">
      <c r="A41" s="98"/>
      <c r="B41" s="121" t="s">
        <v>134</v>
      </c>
      <c r="C41" s="128"/>
      <c r="D41" s="128"/>
      <c r="E41" s="129"/>
      <c r="F41" s="129">
        <v>70000</v>
      </c>
      <c r="G41" s="129"/>
      <c r="H41" s="129"/>
      <c r="I41" s="129"/>
      <c r="J41" s="129"/>
      <c r="K41" s="129"/>
      <c r="L41" s="129"/>
      <c r="M41" s="129"/>
      <c r="N41" s="129"/>
      <c r="O41" s="129"/>
      <c r="P41" s="129"/>
      <c r="Q41" s="129"/>
      <c r="R41" s="129">
        <v>-35000</v>
      </c>
      <c r="S41" s="129">
        <v>35000</v>
      </c>
      <c r="T41" s="129">
        <v>35000</v>
      </c>
      <c r="U41" s="130">
        <f>IF(F41="","",F41/BANKINFO!$B$11)</f>
        <v>0.35</v>
      </c>
      <c r="V41" s="130">
        <f>IF(S41="","",S41/BANKINFO!$B$11)</f>
        <v>0.17499999999999999</v>
      </c>
    </row>
    <row r="42" spans="1:22" x14ac:dyDescent="0.2">
      <c r="A42" s="98" t="s">
        <v>32</v>
      </c>
      <c r="B42" s="83"/>
      <c r="C42" s="83"/>
      <c r="D42" s="91" t="s">
        <v>151</v>
      </c>
      <c r="E42" s="84"/>
      <c r="F42" s="84"/>
      <c r="G42" s="84"/>
      <c r="H42" s="84"/>
      <c r="I42" s="84"/>
      <c r="J42" s="84"/>
      <c r="K42" s="84"/>
      <c r="L42" s="84"/>
      <c r="M42" s="84"/>
      <c r="N42" s="84"/>
      <c r="O42" s="84"/>
      <c r="P42" s="84"/>
      <c r="Q42" s="84"/>
      <c r="R42" s="84"/>
      <c r="S42" s="84"/>
      <c r="T42" s="84"/>
      <c r="U42" s="85" t="str">
        <f>IF(F42="","",F42/BANKINFO!$B$11)</f>
        <v/>
      </c>
      <c r="V42" s="85" t="str">
        <f>IF(S42="","",S42/BANKINFO!$B$11)</f>
        <v/>
      </c>
    </row>
    <row r="43" spans="1:22" x14ac:dyDescent="0.2">
      <c r="A43" s="98" t="s">
        <v>34</v>
      </c>
      <c r="B43" s="83"/>
      <c r="C43" s="83"/>
      <c r="D43" s="91" t="s">
        <v>151</v>
      </c>
      <c r="E43" s="84"/>
      <c r="F43" s="84"/>
      <c r="G43" s="84"/>
      <c r="H43" s="84"/>
      <c r="I43" s="84"/>
      <c r="J43" s="84"/>
      <c r="K43" s="84"/>
      <c r="L43" s="84"/>
      <c r="M43" s="84"/>
      <c r="N43" s="84"/>
      <c r="O43" s="84"/>
      <c r="P43" s="84"/>
      <c r="Q43" s="84"/>
      <c r="R43" s="84"/>
      <c r="S43" s="84"/>
      <c r="T43" s="84"/>
      <c r="U43" s="85" t="str">
        <f>IF(F43="","",F43/BANKINFO!$B$11)</f>
        <v/>
      </c>
      <c r="V43" s="85" t="str">
        <f>IF(S43="","",S43/BANKINFO!$B$11)</f>
        <v/>
      </c>
    </row>
    <row r="44" spans="1:22" x14ac:dyDescent="0.2">
      <c r="A44" s="98" t="s">
        <v>35</v>
      </c>
      <c r="B44" s="83"/>
      <c r="C44" s="83"/>
      <c r="D44" s="91" t="s">
        <v>151</v>
      </c>
      <c r="E44" s="84"/>
      <c r="F44" s="84"/>
      <c r="G44" s="84"/>
      <c r="H44" s="84"/>
      <c r="I44" s="84"/>
      <c r="J44" s="84"/>
      <c r="K44" s="84"/>
      <c r="L44" s="84"/>
      <c r="M44" s="84"/>
      <c r="N44" s="84"/>
      <c r="O44" s="84"/>
      <c r="P44" s="84"/>
      <c r="Q44" s="84"/>
      <c r="R44" s="84"/>
      <c r="S44" s="84"/>
      <c r="T44" s="84"/>
      <c r="U44" s="85" t="str">
        <f>IF(F44="","",F44/BANKINFO!$B$11)</f>
        <v/>
      </c>
      <c r="V44" s="85" t="str">
        <f>IF(S44="","",S44/BANKINFO!$B$11)</f>
        <v/>
      </c>
    </row>
    <row r="45" spans="1:22" x14ac:dyDescent="0.2">
      <c r="A45" s="98" t="s">
        <v>36</v>
      </c>
      <c r="B45" s="83"/>
      <c r="C45" s="83"/>
      <c r="D45" s="91" t="s">
        <v>151</v>
      </c>
      <c r="E45" s="84"/>
      <c r="F45" s="84"/>
      <c r="G45" s="84"/>
      <c r="H45" s="84"/>
      <c r="I45" s="84"/>
      <c r="J45" s="84"/>
      <c r="K45" s="84"/>
      <c r="L45" s="84"/>
      <c r="M45" s="84"/>
      <c r="N45" s="84"/>
      <c r="O45" s="84"/>
      <c r="P45" s="84"/>
      <c r="Q45" s="84"/>
      <c r="R45" s="84"/>
      <c r="S45" s="84"/>
      <c r="T45" s="84"/>
      <c r="U45" s="85" t="str">
        <f>IF(F45="","",F45/BANKINFO!$B$11)</f>
        <v/>
      </c>
      <c r="V45" s="85" t="str">
        <f>IF(S45="","",S45/BANKINFO!$B$11)</f>
        <v/>
      </c>
    </row>
    <row r="46" spans="1:22" x14ac:dyDescent="0.2">
      <c r="A46" s="98" t="s">
        <v>37</v>
      </c>
      <c r="B46" s="83"/>
      <c r="C46" s="83"/>
      <c r="D46" s="91" t="s">
        <v>151</v>
      </c>
      <c r="E46" s="84"/>
      <c r="F46" s="84"/>
      <c r="G46" s="84"/>
      <c r="H46" s="84"/>
      <c r="I46" s="84"/>
      <c r="J46" s="84"/>
      <c r="K46" s="84"/>
      <c r="L46" s="84"/>
      <c r="M46" s="84"/>
      <c r="N46" s="84"/>
      <c r="O46" s="84"/>
      <c r="P46" s="84"/>
      <c r="Q46" s="84"/>
      <c r="R46" s="84"/>
      <c r="S46" s="84"/>
      <c r="T46" s="84"/>
      <c r="U46" s="85" t="str">
        <f>IF(F46="","",F46/BANKINFO!$B$11)</f>
        <v/>
      </c>
      <c r="V46" s="85" t="str">
        <f>IF(S46="","",S46/BANKINFO!$B$11)</f>
        <v/>
      </c>
    </row>
    <row r="47" spans="1:22" x14ac:dyDescent="0.2">
      <c r="A47" s="98" t="s">
        <v>38</v>
      </c>
      <c r="B47" s="83"/>
      <c r="C47" s="83"/>
      <c r="D47" s="91" t="s">
        <v>151</v>
      </c>
      <c r="E47" s="84"/>
      <c r="F47" s="84"/>
      <c r="G47" s="84"/>
      <c r="H47" s="84"/>
      <c r="I47" s="84"/>
      <c r="J47" s="84"/>
      <c r="K47" s="84"/>
      <c r="L47" s="84"/>
      <c r="M47" s="84"/>
      <c r="N47" s="84"/>
      <c r="O47" s="84"/>
      <c r="P47" s="84"/>
      <c r="Q47" s="84"/>
      <c r="R47" s="84"/>
      <c r="S47" s="84"/>
      <c r="T47" s="84"/>
      <c r="U47" s="85" t="str">
        <f>IF(F47="","",F47/BANKINFO!$B$11)</f>
        <v/>
      </c>
      <c r="V47" s="85" t="str">
        <f>IF(S47="","",S47/BANKINFO!$B$11)</f>
        <v/>
      </c>
    </row>
    <row r="48" spans="1:22" x14ac:dyDescent="0.2">
      <c r="A48" s="98" t="s">
        <v>39</v>
      </c>
      <c r="B48" s="83"/>
      <c r="C48" s="83"/>
      <c r="D48" s="91" t="s">
        <v>151</v>
      </c>
      <c r="E48" s="84"/>
      <c r="F48" s="84"/>
      <c r="G48" s="84"/>
      <c r="H48" s="84"/>
      <c r="I48" s="84"/>
      <c r="J48" s="84"/>
      <c r="K48" s="84"/>
      <c r="L48" s="84"/>
      <c r="M48" s="84"/>
      <c r="N48" s="84"/>
      <c r="O48" s="84"/>
      <c r="P48" s="84"/>
      <c r="Q48" s="84"/>
      <c r="R48" s="84"/>
      <c r="S48" s="84"/>
      <c r="T48" s="84"/>
      <c r="U48" s="85" t="str">
        <f>IF(F48="","",F48/BANKINFO!$B$11)</f>
        <v/>
      </c>
      <c r="V48" s="85" t="str">
        <f>IF(S48="","",S48/BANKINFO!$B$11)</f>
        <v/>
      </c>
    </row>
    <row r="49" spans="1:22" x14ac:dyDescent="0.2">
      <c r="A49" s="98" t="s">
        <v>41</v>
      </c>
      <c r="B49" s="83"/>
      <c r="C49" s="83"/>
      <c r="D49" s="91" t="s">
        <v>151</v>
      </c>
      <c r="E49" s="84"/>
      <c r="F49" s="84"/>
      <c r="G49" s="84"/>
      <c r="H49" s="84"/>
      <c r="I49" s="84"/>
      <c r="J49" s="84"/>
      <c r="K49" s="84"/>
      <c r="L49" s="84"/>
      <c r="M49" s="84"/>
      <c r="N49" s="84"/>
      <c r="O49" s="84"/>
      <c r="P49" s="84"/>
      <c r="Q49" s="84"/>
      <c r="R49" s="84"/>
      <c r="S49" s="84"/>
      <c r="T49" s="84"/>
      <c r="U49" s="85" t="str">
        <f>IF(F49="","",F49/BANKINFO!$B$11)</f>
        <v/>
      </c>
      <c r="V49" s="85" t="str">
        <f>IF(S49="","",S49/BANKINFO!$B$11)</f>
        <v/>
      </c>
    </row>
    <row r="50" spans="1:22" x14ac:dyDescent="0.2">
      <c r="A50" s="98" t="s">
        <v>43</v>
      </c>
      <c r="B50" s="83"/>
      <c r="C50" s="83"/>
      <c r="D50" s="91" t="s">
        <v>151</v>
      </c>
      <c r="E50" s="84"/>
      <c r="F50" s="84"/>
      <c r="G50" s="84"/>
      <c r="H50" s="84"/>
      <c r="I50" s="84"/>
      <c r="J50" s="84"/>
      <c r="K50" s="84"/>
      <c r="L50" s="84"/>
      <c r="M50" s="84"/>
      <c r="N50" s="84"/>
      <c r="O50" s="84"/>
      <c r="P50" s="84"/>
      <c r="Q50" s="84"/>
      <c r="R50" s="84"/>
      <c r="S50" s="84"/>
      <c r="T50" s="84"/>
      <c r="U50" s="85" t="str">
        <f>IF(F50="","",F50/BANKINFO!$B$11)</f>
        <v/>
      </c>
      <c r="V50" s="85" t="str">
        <f>IF(S50="","",S50/BANKINFO!$B$11)</f>
        <v/>
      </c>
    </row>
    <row r="51" spans="1:22" x14ac:dyDescent="0.2">
      <c r="A51" s="98" t="s">
        <v>45</v>
      </c>
      <c r="B51" s="83"/>
      <c r="C51" s="83"/>
      <c r="D51" s="91" t="s">
        <v>151</v>
      </c>
      <c r="E51" s="84"/>
      <c r="F51" s="84"/>
      <c r="G51" s="84"/>
      <c r="H51" s="84"/>
      <c r="I51" s="84"/>
      <c r="J51" s="84"/>
      <c r="K51" s="84"/>
      <c r="L51" s="84"/>
      <c r="M51" s="84"/>
      <c r="N51" s="84"/>
      <c r="O51" s="84"/>
      <c r="P51" s="84"/>
      <c r="Q51" s="84"/>
      <c r="R51" s="84"/>
      <c r="S51" s="84"/>
      <c r="T51" s="84"/>
      <c r="U51" s="85" t="str">
        <f>IF(F51="","",F51/BANKINFO!$B$11)</f>
        <v/>
      </c>
      <c r="V51" s="85" t="str">
        <f>IF(S51="","",S51/BANKINFO!$B$11)</f>
        <v/>
      </c>
    </row>
    <row r="52" spans="1:22" x14ac:dyDescent="0.2">
      <c r="A52" s="98" t="s">
        <v>47</v>
      </c>
      <c r="B52" s="83"/>
      <c r="C52" s="83"/>
      <c r="D52" s="91" t="s">
        <v>151</v>
      </c>
      <c r="E52" s="84"/>
      <c r="F52" s="84"/>
      <c r="G52" s="84"/>
      <c r="H52" s="84"/>
      <c r="I52" s="84"/>
      <c r="J52" s="84"/>
      <c r="K52" s="84"/>
      <c r="L52" s="84"/>
      <c r="M52" s="84"/>
      <c r="N52" s="84"/>
      <c r="O52" s="84"/>
      <c r="P52" s="84"/>
      <c r="Q52" s="84"/>
      <c r="R52" s="84"/>
      <c r="S52" s="84"/>
      <c r="T52" s="84"/>
      <c r="U52" s="85" t="str">
        <f>IF(F52="","",F52/BANKINFO!$B$11)</f>
        <v/>
      </c>
      <c r="V52" s="85" t="str">
        <f>IF(S52="","",S52/BANKINFO!$B$11)</f>
        <v/>
      </c>
    </row>
    <row r="53" spans="1:22" x14ac:dyDescent="0.2">
      <c r="A53" s="98" t="s">
        <v>49</v>
      </c>
      <c r="B53" s="83"/>
      <c r="C53" s="83"/>
      <c r="D53" s="91" t="s">
        <v>151</v>
      </c>
      <c r="E53" s="84"/>
      <c r="F53" s="84"/>
      <c r="G53" s="84"/>
      <c r="H53" s="84"/>
      <c r="I53" s="84"/>
      <c r="J53" s="84"/>
      <c r="K53" s="84"/>
      <c r="L53" s="84"/>
      <c r="M53" s="84"/>
      <c r="N53" s="84"/>
      <c r="O53" s="84"/>
      <c r="P53" s="84"/>
      <c r="Q53" s="84"/>
      <c r="R53" s="84"/>
      <c r="S53" s="84"/>
      <c r="T53" s="84"/>
      <c r="U53" s="85" t="str">
        <f>IF(F53="","",F53/BANKINFO!$B$11)</f>
        <v/>
      </c>
      <c r="V53" s="85" t="str">
        <f>IF(S53="","",S53/BANKINFO!$B$11)</f>
        <v/>
      </c>
    </row>
    <row r="54" spans="1:22" x14ac:dyDescent="0.2">
      <c r="A54" s="98" t="s">
        <v>51</v>
      </c>
      <c r="B54" s="83"/>
      <c r="C54" s="83"/>
      <c r="D54" s="91" t="s">
        <v>151</v>
      </c>
      <c r="E54" s="84"/>
      <c r="F54" s="84"/>
      <c r="G54" s="84"/>
      <c r="H54" s="84"/>
      <c r="I54" s="84"/>
      <c r="J54" s="84"/>
      <c r="K54" s="84"/>
      <c r="L54" s="84"/>
      <c r="M54" s="84"/>
      <c r="N54" s="84"/>
      <c r="O54" s="84"/>
      <c r="P54" s="84"/>
      <c r="Q54" s="84"/>
      <c r="R54" s="84"/>
      <c r="S54" s="84"/>
      <c r="T54" s="84"/>
      <c r="U54" s="85" t="str">
        <f>IF(F54="","",F54/BANKINFO!$B$11)</f>
        <v/>
      </c>
      <c r="V54" s="85" t="str">
        <f>IF(S54="","",S54/BANKINFO!$B$11)</f>
        <v/>
      </c>
    </row>
    <row r="55" spans="1:22" x14ac:dyDescent="0.2">
      <c r="A55" s="98" t="s">
        <v>53</v>
      </c>
      <c r="B55" s="83"/>
      <c r="C55" s="83"/>
      <c r="D55" s="91" t="s">
        <v>151</v>
      </c>
      <c r="E55" s="84"/>
      <c r="F55" s="84"/>
      <c r="G55" s="84"/>
      <c r="H55" s="84"/>
      <c r="I55" s="84"/>
      <c r="J55" s="84"/>
      <c r="K55" s="84"/>
      <c r="L55" s="84"/>
      <c r="M55" s="84"/>
      <c r="N55" s="84"/>
      <c r="O55" s="84"/>
      <c r="P55" s="84"/>
      <c r="Q55" s="84"/>
      <c r="R55" s="84"/>
      <c r="S55" s="84"/>
      <c r="T55" s="84"/>
      <c r="U55" s="85" t="str">
        <f>IF(F55="","",F55/BANKINFO!$B$11)</f>
        <v/>
      </c>
      <c r="V55" s="85" t="str">
        <f>IF(S55="","",S55/BANKINFO!$B$11)</f>
        <v/>
      </c>
    </row>
    <row r="56" spans="1:22" x14ac:dyDescent="0.2">
      <c r="A56" s="98" t="s">
        <v>55</v>
      </c>
      <c r="B56" s="83"/>
      <c r="C56" s="83"/>
      <c r="D56" s="91" t="s">
        <v>151</v>
      </c>
      <c r="E56" s="84"/>
      <c r="F56" s="84"/>
      <c r="G56" s="84"/>
      <c r="H56" s="84"/>
      <c r="I56" s="84"/>
      <c r="J56" s="84"/>
      <c r="K56" s="84"/>
      <c r="L56" s="84"/>
      <c r="M56" s="84"/>
      <c r="N56" s="84"/>
      <c r="O56" s="84"/>
      <c r="P56" s="84"/>
      <c r="Q56" s="84"/>
      <c r="R56" s="84"/>
      <c r="S56" s="84"/>
      <c r="T56" s="84"/>
      <c r="U56" s="85" t="str">
        <f>IF(F56="","",F56/BANKINFO!$B$11)</f>
        <v/>
      </c>
      <c r="V56" s="85" t="str">
        <f>IF(S56="","",S56/BANKINFO!$B$11)</f>
        <v/>
      </c>
    </row>
    <row r="57" spans="1:22" x14ac:dyDescent="0.2">
      <c r="A57" s="98" t="s">
        <v>57</v>
      </c>
      <c r="B57" s="83"/>
      <c r="C57" s="83"/>
      <c r="D57" s="91" t="s">
        <v>151</v>
      </c>
      <c r="E57" s="84"/>
      <c r="F57" s="84"/>
      <c r="G57" s="84"/>
      <c r="H57" s="84"/>
      <c r="I57" s="84"/>
      <c r="J57" s="84"/>
      <c r="K57" s="84"/>
      <c r="L57" s="84"/>
      <c r="M57" s="84"/>
      <c r="N57" s="84"/>
      <c r="O57" s="84"/>
      <c r="P57" s="84"/>
      <c r="Q57" s="84"/>
      <c r="R57" s="84"/>
      <c r="S57" s="84"/>
      <c r="T57" s="84"/>
      <c r="U57" s="85" t="str">
        <f>IF(F57="","",F57/BANKINFO!$B$11)</f>
        <v/>
      </c>
      <c r="V57" s="85" t="str">
        <f>IF(S57="","",S57/BANKINFO!$B$11)</f>
        <v/>
      </c>
    </row>
    <row r="58" spans="1:22" x14ac:dyDescent="0.2">
      <c r="A58" s="98" t="s">
        <v>59</v>
      </c>
      <c r="B58" s="88"/>
      <c r="C58" s="89"/>
      <c r="D58" s="91" t="s">
        <v>151</v>
      </c>
      <c r="E58" s="84"/>
      <c r="F58" s="87"/>
      <c r="G58" s="84"/>
      <c r="H58" s="84"/>
      <c r="I58" s="84"/>
      <c r="J58" s="84"/>
      <c r="K58" s="84"/>
      <c r="L58" s="84"/>
      <c r="M58" s="84"/>
      <c r="N58" s="84"/>
      <c r="O58" s="86"/>
      <c r="P58" s="87"/>
      <c r="Q58" s="87"/>
      <c r="R58" s="87"/>
      <c r="S58" s="87"/>
      <c r="T58" s="87"/>
      <c r="U58" s="85" t="str">
        <f>IF(F58="","",F58/BANKINFO!$B$11)</f>
        <v/>
      </c>
      <c r="V58" s="85" t="str">
        <f>IF(S58="","",S58/BANKINFO!$B$11)</f>
        <v/>
      </c>
    </row>
    <row r="59" spans="1:22" x14ac:dyDescent="0.2">
      <c r="A59" s="98" t="s">
        <v>61</v>
      </c>
      <c r="B59" s="89"/>
      <c r="C59" s="89"/>
      <c r="D59" s="91" t="s">
        <v>151</v>
      </c>
      <c r="E59" s="84"/>
      <c r="F59" s="86"/>
      <c r="G59" s="84"/>
      <c r="H59" s="84"/>
      <c r="I59" s="84"/>
      <c r="J59" s="84"/>
      <c r="K59" s="84"/>
      <c r="L59" s="84"/>
      <c r="M59" s="84"/>
      <c r="N59" s="84"/>
      <c r="O59" s="90"/>
      <c r="P59" s="90"/>
      <c r="Q59" s="90"/>
      <c r="R59" s="90"/>
      <c r="S59" s="86"/>
      <c r="T59" s="90"/>
      <c r="U59" s="85" t="str">
        <f>IF(F59="","",F59/BANKINFO!$B$11)</f>
        <v/>
      </c>
      <c r="V59" s="85" t="str">
        <f>IF(S59="","",S59/BANKINFO!$B$11)</f>
        <v/>
      </c>
    </row>
    <row r="60" spans="1:22" x14ac:dyDescent="0.2">
      <c r="A60" s="98" t="s">
        <v>63</v>
      </c>
      <c r="B60" s="89"/>
      <c r="C60" s="89"/>
      <c r="D60" s="91" t="s">
        <v>151</v>
      </c>
      <c r="E60" s="84"/>
      <c r="F60" s="90"/>
      <c r="G60" s="84"/>
      <c r="H60" s="84"/>
      <c r="I60" s="84"/>
      <c r="J60" s="84"/>
      <c r="K60" s="84"/>
      <c r="L60" s="84"/>
      <c r="M60" s="84"/>
      <c r="N60" s="84"/>
      <c r="O60" s="90"/>
      <c r="P60" s="90"/>
      <c r="Q60" s="90"/>
      <c r="R60" s="90"/>
      <c r="S60" s="106"/>
      <c r="T60" s="106"/>
      <c r="U60" s="85" t="str">
        <f>IF(F60="","",F60/BANKINFO!$B$11)</f>
        <v/>
      </c>
      <c r="V60" s="85" t="str">
        <f>IF(S60="","",S60/BANKINFO!$B$11)</f>
        <v/>
      </c>
    </row>
    <row r="61" spans="1:22" x14ac:dyDescent="0.2">
      <c r="A61" s="138" t="s">
        <v>65</v>
      </c>
      <c r="B61" s="115"/>
      <c r="C61" s="139"/>
      <c r="D61" s="119" t="s">
        <v>151</v>
      </c>
      <c r="E61" s="116"/>
      <c r="F61" s="116"/>
      <c r="G61" s="116"/>
      <c r="H61" s="116"/>
      <c r="I61" s="116"/>
      <c r="J61" s="116"/>
      <c r="K61" s="116"/>
      <c r="L61" s="116"/>
      <c r="M61" s="116"/>
      <c r="N61" s="116"/>
      <c r="O61" s="116"/>
      <c r="P61" s="116"/>
      <c r="Q61" s="116"/>
      <c r="R61" s="116"/>
      <c r="S61" s="117"/>
      <c r="T61" s="117"/>
      <c r="U61" s="120" t="str">
        <f>IF(F61="","",F61/BANKINFO!$B$11)</f>
        <v/>
      </c>
      <c r="V61" s="120" t="str">
        <f>IF(S61="","",S61/BANKINFO!$B$11)</f>
        <v/>
      </c>
    </row>
    <row r="62" spans="1:22" x14ac:dyDescent="0.2">
      <c r="A62" s="29"/>
      <c r="B62" s="29"/>
      <c r="C62" s="29"/>
      <c r="D62" s="29"/>
      <c r="E62" s="29"/>
      <c r="F62" s="29"/>
      <c r="G62" s="29"/>
      <c r="Q62" s="29"/>
      <c r="R62" s="29"/>
      <c r="S62" s="29"/>
      <c r="T62" s="29"/>
      <c r="U62" s="29"/>
      <c r="V62" s="29"/>
    </row>
    <row r="63" spans="1:22" x14ac:dyDescent="0.2">
      <c r="A63" s="29"/>
      <c r="B63" s="29"/>
      <c r="C63" s="29"/>
      <c r="D63" s="29"/>
      <c r="E63" s="29"/>
      <c r="F63" s="29"/>
      <c r="G63" s="29"/>
      <c r="Q63" s="29"/>
      <c r="R63" s="29"/>
      <c r="S63" s="29"/>
      <c r="T63" s="29"/>
      <c r="U63" s="29"/>
      <c r="V63" s="29"/>
    </row>
    <row r="64" spans="1:22" x14ac:dyDescent="0.2">
      <c r="A64" s="29"/>
      <c r="B64" s="29"/>
      <c r="C64" s="29"/>
      <c r="D64" s="29"/>
      <c r="E64" s="29"/>
      <c r="F64" s="29"/>
      <c r="G64" s="29"/>
      <c r="Q64" s="29"/>
      <c r="R64" s="29"/>
      <c r="S64" s="29"/>
      <c r="T64" s="29"/>
      <c r="U64" s="29"/>
      <c r="V64" s="29"/>
    </row>
    <row r="65" spans="1:22" x14ac:dyDescent="0.2">
      <c r="A65" s="29"/>
      <c r="B65" s="29"/>
      <c r="C65" s="29"/>
      <c r="D65" s="29"/>
      <c r="E65" s="29"/>
      <c r="F65" s="29"/>
      <c r="G65" s="29"/>
      <c r="Q65" s="29"/>
      <c r="R65" s="29"/>
      <c r="S65" s="29"/>
      <c r="T65" s="29"/>
      <c r="U65" s="29"/>
      <c r="V65" s="29"/>
    </row>
    <row r="66" spans="1:22" x14ac:dyDescent="0.2">
      <c r="A66" s="29"/>
      <c r="B66" s="29"/>
      <c r="C66" s="29"/>
      <c r="D66" s="29"/>
      <c r="E66" s="29"/>
      <c r="F66" s="29"/>
      <c r="G66" s="29"/>
      <c r="Q66" s="29"/>
      <c r="R66" s="29"/>
      <c r="S66" s="29"/>
      <c r="T66" s="29"/>
      <c r="U66" s="29"/>
      <c r="V66" s="29"/>
    </row>
    <row r="67" spans="1:22" x14ac:dyDescent="0.2">
      <c r="A67" s="29"/>
      <c r="B67" s="29"/>
      <c r="C67" s="29"/>
      <c r="D67" s="29"/>
      <c r="E67" s="29"/>
      <c r="F67" s="29"/>
      <c r="G67" s="29"/>
      <c r="Q67" s="29"/>
      <c r="R67" s="29"/>
      <c r="S67" s="29"/>
      <c r="T67" s="29"/>
      <c r="U67" s="29"/>
      <c r="V67" s="29"/>
    </row>
    <row r="68" spans="1:22" x14ac:dyDescent="0.2">
      <c r="A68" s="29"/>
      <c r="B68" s="29"/>
      <c r="C68" s="29"/>
      <c r="D68" s="29"/>
      <c r="E68" s="29"/>
      <c r="F68" s="29"/>
      <c r="G68" s="29"/>
      <c r="Q68" s="29"/>
      <c r="R68" s="29"/>
      <c r="S68" s="29"/>
      <c r="T68" s="29"/>
      <c r="U68" s="29"/>
      <c r="V68" s="29"/>
    </row>
    <row r="69" spans="1:22" x14ac:dyDescent="0.2">
      <c r="A69" s="29"/>
      <c r="B69" s="29"/>
      <c r="C69" s="29"/>
      <c r="D69" s="29"/>
      <c r="E69" s="29"/>
      <c r="F69" s="29"/>
      <c r="G69" s="29"/>
      <c r="Q69" s="29"/>
      <c r="R69" s="29"/>
      <c r="S69" s="29"/>
      <c r="T69" s="29"/>
      <c r="U69" s="29"/>
      <c r="V69" s="29"/>
    </row>
    <row r="70" spans="1:22" x14ac:dyDescent="0.2">
      <c r="A70" s="29"/>
      <c r="B70" s="29"/>
      <c r="C70" s="29"/>
      <c r="D70" s="29"/>
      <c r="E70" s="29"/>
      <c r="F70" s="29"/>
      <c r="G70" s="29"/>
      <c r="Q70" s="29"/>
      <c r="R70" s="29"/>
      <c r="S70" s="29"/>
      <c r="T70" s="29"/>
      <c r="U70" s="29"/>
      <c r="V70" s="29"/>
    </row>
    <row r="71" spans="1:22" x14ac:dyDescent="0.2">
      <c r="A71" s="29"/>
      <c r="B71" s="29"/>
      <c r="C71" s="29"/>
      <c r="D71" s="29"/>
      <c r="E71" s="29"/>
      <c r="F71" s="29"/>
      <c r="G71" s="29"/>
      <c r="Q71" s="29"/>
      <c r="R71" s="29"/>
      <c r="S71" s="29"/>
      <c r="T71" s="29"/>
      <c r="U71" s="29"/>
      <c r="V71" s="29"/>
    </row>
    <row r="72" spans="1:22" x14ac:dyDescent="0.2">
      <c r="A72" s="29"/>
      <c r="B72" s="29"/>
      <c r="C72" s="29"/>
      <c r="D72" s="29"/>
      <c r="E72" s="29"/>
      <c r="F72" s="29"/>
      <c r="G72" s="29"/>
      <c r="Q72" s="29"/>
      <c r="R72" s="29"/>
      <c r="S72" s="29"/>
      <c r="T72" s="29"/>
      <c r="U72" s="29"/>
      <c r="V72" s="29"/>
    </row>
    <row r="73" spans="1:22" x14ac:dyDescent="0.2">
      <c r="A73" s="29"/>
      <c r="B73" s="29"/>
      <c r="C73" s="29"/>
      <c r="D73" s="29"/>
      <c r="E73" s="29"/>
      <c r="F73" s="29"/>
      <c r="G73" s="29"/>
      <c r="Q73" s="29"/>
      <c r="R73" s="29"/>
      <c r="S73" s="29"/>
      <c r="T73" s="29"/>
      <c r="U73" s="29"/>
      <c r="V73" s="29"/>
    </row>
    <row r="74" spans="1:22" x14ac:dyDescent="0.2">
      <c r="A74" s="29"/>
      <c r="B74" s="29"/>
      <c r="C74" s="29"/>
      <c r="D74" s="29"/>
      <c r="E74" s="29"/>
      <c r="F74" s="29"/>
      <c r="G74" s="29"/>
      <c r="Q74" s="29"/>
      <c r="R74" s="29"/>
      <c r="S74" s="29"/>
      <c r="T74" s="29"/>
      <c r="U74" s="29"/>
      <c r="V74" s="29"/>
    </row>
    <row r="75" spans="1:22" x14ac:dyDescent="0.2">
      <c r="A75" s="29"/>
      <c r="B75" s="29"/>
      <c r="C75" s="29"/>
      <c r="D75" s="29"/>
      <c r="E75" s="29"/>
      <c r="F75" s="29"/>
      <c r="G75" s="29"/>
      <c r="Q75" s="29"/>
      <c r="R75" s="29"/>
      <c r="S75" s="29"/>
      <c r="T75" s="29"/>
      <c r="U75" s="29"/>
      <c r="V75" s="29"/>
    </row>
    <row r="76" spans="1:22" x14ac:dyDescent="0.2">
      <c r="A76" s="29"/>
      <c r="B76" s="29"/>
      <c r="C76" s="29"/>
      <c r="D76" s="29"/>
      <c r="E76" s="29"/>
      <c r="F76" s="29"/>
      <c r="G76" s="29"/>
      <c r="Q76" s="29"/>
      <c r="R76" s="29"/>
      <c r="S76" s="29"/>
      <c r="T76" s="29"/>
      <c r="U76" s="29"/>
      <c r="V76" s="29"/>
    </row>
    <row r="77" spans="1:22" x14ac:dyDescent="0.2">
      <c r="A77" s="29"/>
      <c r="B77" s="29"/>
      <c r="C77" s="29"/>
      <c r="D77" s="29"/>
      <c r="E77" s="29"/>
      <c r="F77" s="29"/>
      <c r="G77" s="29"/>
      <c r="Q77" s="29"/>
      <c r="R77" s="29"/>
      <c r="S77" s="29"/>
      <c r="T77" s="29"/>
      <c r="U77" s="29"/>
      <c r="V77" s="29"/>
    </row>
    <row r="78" spans="1:22" x14ac:dyDescent="0.2">
      <c r="A78" s="29"/>
      <c r="B78" s="29"/>
      <c r="C78" s="29"/>
      <c r="D78" s="29"/>
      <c r="E78" s="29"/>
      <c r="F78" s="29"/>
      <c r="G78" s="29"/>
      <c r="Q78" s="29"/>
      <c r="R78" s="29"/>
      <c r="S78" s="29"/>
      <c r="T78" s="29"/>
      <c r="U78" s="29"/>
      <c r="V78" s="29"/>
    </row>
    <row r="79" spans="1:22" x14ac:dyDescent="0.2">
      <c r="A79" s="29"/>
      <c r="B79" s="29"/>
      <c r="C79" s="29"/>
      <c r="D79" s="29"/>
      <c r="E79" s="29"/>
      <c r="F79" s="29"/>
      <c r="G79" s="29"/>
      <c r="Q79" s="29"/>
      <c r="R79" s="29"/>
      <c r="S79" s="29"/>
      <c r="T79" s="29"/>
      <c r="U79" s="29"/>
      <c r="V79" s="29"/>
    </row>
    <row r="80" spans="1:22" x14ac:dyDescent="0.2">
      <c r="A80" s="29"/>
      <c r="B80" s="29"/>
      <c r="C80" s="29"/>
      <c r="D80" s="29"/>
      <c r="E80" s="29"/>
      <c r="F80" s="29"/>
      <c r="G80" s="29"/>
      <c r="Q80" s="29"/>
      <c r="R80" s="29"/>
      <c r="S80" s="29"/>
      <c r="T80" s="29"/>
      <c r="U80" s="29"/>
      <c r="V80" s="29"/>
    </row>
    <row r="81" spans="1:22" x14ac:dyDescent="0.2">
      <c r="A81" s="29"/>
      <c r="B81" s="29"/>
      <c r="C81" s="29"/>
      <c r="D81" s="29"/>
      <c r="E81" s="29"/>
      <c r="F81" s="29"/>
      <c r="G81" s="29"/>
      <c r="Q81" s="29"/>
      <c r="R81" s="29"/>
      <c r="S81" s="29"/>
      <c r="T81" s="29"/>
      <c r="U81" s="29"/>
      <c r="V81" s="29"/>
    </row>
    <row r="82" spans="1:22" x14ac:dyDescent="0.2">
      <c r="A82" s="29"/>
      <c r="B82" s="29"/>
      <c r="C82" s="29"/>
      <c r="D82" s="29"/>
      <c r="E82" s="29"/>
      <c r="F82" s="29"/>
      <c r="G82" s="29"/>
      <c r="Q82" s="29"/>
      <c r="R82" s="29"/>
      <c r="S82" s="29"/>
      <c r="T82" s="29"/>
      <c r="U82" s="29"/>
      <c r="V82" s="29"/>
    </row>
    <row r="83" spans="1:22" x14ac:dyDescent="0.2">
      <c r="A83" s="29"/>
      <c r="B83" s="29"/>
      <c r="C83" s="29"/>
      <c r="D83" s="29"/>
      <c r="E83" s="29"/>
      <c r="F83" s="29"/>
      <c r="G83" s="29"/>
      <c r="Q83" s="29"/>
      <c r="R83" s="29"/>
      <c r="S83" s="29"/>
      <c r="T83" s="29"/>
      <c r="U83" s="29"/>
      <c r="V83" s="29"/>
    </row>
    <row r="84" spans="1:22" x14ac:dyDescent="0.2">
      <c r="A84" s="29"/>
      <c r="B84" s="29"/>
      <c r="C84" s="29"/>
      <c r="D84" s="29"/>
      <c r="E84" s="29"/>
      <c r="F84" s="29"/>
      <c r="G84" s="29"/>
      <c r="Q84" s="29"/>
      <c r="R84" s="29"/>
      <c r="S84" s="29"/>
      <c r="T84" s="29"/>
      <c r="U84" s="29"/>
      <c r="V84" s="29"/>
    </row>
    <row r="85" spans="1:22" x14ac:dyDescent="0.2">
      <c r="A85" s="29"/>
      <c r="B85" s="29"/>
      <c r="C85" s="29"/>
      <c r="D85" s="29"/>
      <c r="E85" s="29"/>
      <c r="F85" s="29"/>
      <c r="G85" s="29"/>
      <c r="Q85" s="29"/>
      <c r="R85" s="29"/>
      <c r="S85" s="29"/>
      <c r="T85" s="29"/>
      <c r="U85" s="29"/>
      <c r="V85" s="29"/>
    </row>
    <row r="86" spans="1:22" x14ac:dyDescent="0.2">
      <c r="A86" s="29"/>
      <c r="B86" s="29"/>
      <c r="C86" s="29"/>
      <c r="D86" s="29"/>
      <c r="E86" s="29"/>
      <c r="F86" s="29"/>
      <c r="G86" s="29"/>
      <c r="Q86" s="29"/>
      <c r="R86" s="29"/>
      <c r="S86" s="29"/>
      <c r="T86" s="29"/>
      <c r="U86" s="29"/>
      <c r="V86" s="29"/>
    </row>
    <row r="87" spans="1:22" x14ac:dyDescent="0.2">
      <c r="A87" s="29"/>
      <c r="B87" s="29"/>
      <c r="C87" s="29"/>
      <c r="D87" s="29"/>
      <c r="E87" s="29"/>
      <c r="F87" s="29"/>
      <c r="G87" s="29"/>
      <c r="Q87" s="29"/>
      <c r="R87" s="29"/>
      <c r="S87" s="29"/>
      <c r="T87" s="29"/>
      <c r="U87" s="29"/>
      <c r="V87" s="29"/>
    </row>
    <row r="88" spans="1:22" x14ac:dyDescent="0.2">
      <c r="A88" s="29"/>
      <c r="B88" s="29"/>
      <c r="C88" s="29"/>
      <c r="D88" s="29"/>
      <c r="E88" s="29"/>
      <c r="F88" s="29"/>
      <c r="G88" s="29"/>
      <c r="Q88" s="29"/>
      <c r="R88" s="29"/>
      <c r="S88" s="29"/>
      <c r="T88" s="29"/>
      <c r="U88" s="29"/>
      <c r="V88" s="29"/>
    </row>
    <row r="89" spans="1:22" x14ac:dyDescent="0.2">
      <c r="A89" s="29"/>
      <c r="B89" s="29"/>
      <c r="C89" s="29"/>
      <c r="D89" s="29"/>
      <c r="E89" s="29"/>
      <c r="F89" s="29"/>
      <c r="G89" s="29"/>
      <c r="Q89" s="29"/>
      <c r="R89" s="29"/>
      <c r="S89" s="29"/>
      <c r="T89" s="29"/>
      <c r="U89" s="29"/>
      <c r="V89" s="29"/>
    </row>
    <row r="90" spans="1:22" x14ac:dyDescent="0.2">
      <c r="A90" s="29"/>
      <c r="B90" s="29"/>
      <c r="C90" s="29"/>
      <c r="D90" s="29"/>
      <c r="E90" s="29"/>
      <c r="F90" s="29"/>
      <c r="G90" s="29"/>
      <c r="Q90" s="29"/>
      <c r="R90" s="29"/>
      <c r="S90" s="29"/>
      <c r="T90" s="29"/>
      <c r="U90" s="29"/>
      <c r="V90" s="29"/>
    </row>
    <row r="91" spans="1:22" x14ac:dyDescent="0.2">
      <c r="A91" s="29"/>
      <c r="B91" s="29"/>
      <c r="C91" s="29"/>
      <c r="D91" s="29"/>
      <c r="E91" s="29"/>
      <c r="F91" s="29"/>
      <c r="G91" s="29"/>
      <c r="Q91" s="29"/>
      <c r="R91" s="29"/>
      <c r="S91" s="29"/>
      <c r="T91" s="29"/>
      <c r="U91" s="29"/>
      <c r="V91" s="29"/>
    </row>
    <row r="92" spans="1:22" x14ac:dyDescent="0.2">
      <c r="A92" s="29"/>
      <c r="B92" s="29"/>
      <c r="C92" s="29"/>
      <c r="D92" s="29"/>
      <c r="E92" s="29"/>
      <c r="F92" s="29"/>
      <c r="G92" s="29"/>
      <c r="Q92" s="29"/>
      <c r="R92" s="29"/>
      <c r="S92" s="29"/>
      <c r="T92" s="29"/>
      <c r="U92" s="29"/>
      <c r="V92" s="29"/>
    </row>
    <row r="93" spans="1:22" x14ac:dyDescent="0.2">
      <c r="A93" s="29"/>
      <c r="B93" s="29"/>
      <c r="C93" s="29"/>
      <c r="D93" s="29"/>
      <c r="E93" s="29"/>
      <c r="F93" s="29"/>
      <c r="G93" s="29"/>
      <c r="Q93" s="29"/>
      <c r="R93" s="29"/>
      <c r="S93" s="29"/>
      <c r="T93" s="29"/>
      <c r="U93" s="29"/>
      <c r="V93" s="29"/>
    </row>
    <row r="94" spans="1:22" x14ac:dyDescent="0.2">
      <c r="A94" s="29"/>
      <c r="B94" s="29"/>
      <c r="C94" s="29"/>
      <c r="D94" s="29"/>
      <c r="E94" s="29"/>
      <c r="F94" s="29"/>
      <c r="G94" s="29"/>
      <c r="Q94" s="29"/>
      <c r="R94" s="29"/>
      <c r="S94" s="29"/>
      <c r="T94" s="29"/>
      <c r="U94" s="29"/>
      <c r="V94" s="29"/>
    </row>
    <row r="95" spans="1:22" x14ac:dyDescent="0.2">
      <c r="A95" s="29"/>
      <c r="B95" s="29"/>
      <c r="C95" s="29"/>
      <c r="D95" s="29"/>
      <c r="E95" s="29"/>
      <c r="F95" s="29"/>
      <c r="G95" s="29"/>
      <c r="Q95" s="29"/>
      <c r="R95" s="29"/>
      <c r="S95" s="29"/>
      <c r="T95" s="29"/>
      <c r="U95" s="29"/>
      <c r="V95" s="29"/>
    </row>
    <row r="96" spans="1:22" x14ac:dyDescent="0.2">
      <c r="A96" s="29"/>
      <c r="B96" s="29"/>
      <c r="C96" s="29"/>
      <c r="D96" s="29"/>
      <c r="E96" s="29"/>
      <c r="F96" s="29"/>
      <c r="G96" s="29"/>
      <c r="Q96" s="29"/>
      <c r="R96" s="29"/>
      <c r="S96" s="29"/>
      <c r="T96" s="29"/>
      <c r="U96" s="29"/>
      <c r="V96" s="29"/>
    </row>
    <row r="97" spans="1:22" x14ac:dyDescent="0.2">
      <c r="A97" s="29"/>
      <c r="B97" s="29"/>
      <c r="C97" s="29"/>
      <c r="D97" s="29"/>
      <c r="E97" s="29"/>
      <c r="F97" s="29"/>
      <c r="G97" s="29"/>
      <c r="Q97" s="29"/>
      <c r="R97" s="29"/>
      <c r="S97" s="29"/>
      <c r="T97" s="29"/>
      <c r="U97" s="29"/>
      <c r="V97" s="29"/>
    </row>
    <row r="98" spans="1:22" x14ac:dyDescent="0.2">
      <c r="A98" s="29"/>
      <c r="B98" s="29"/>
      <c r="C98" s="29"/>
      <c r="D98" s="29"/>
      <c r="E98" s="29"/>
      <c r="F98" s="29"/>
      <c r="G98" s="29"/>
      <c r="Q98" s="29"/>
      <c r="R98" s="29"/>
      <c r="S98" s="29"/>
      <c r="T98" s="29"/>
      <c r="U98" s="29"/>
      <c r="V98" s="29"/>
    </row>
    <row r="99" spans="1:22" x14ac:dyDescent="0.2">
      <c r="A99" s="29"/>
      <c r="B99" s="29"/>
      <c r="C99" s="29"/>
      <c r="D99" s="29"/>
      <c r="E99" s="29"/>
      <c r="F99" s="29"/>
      <c r="G99" s="29"/>
      <c r="Q99" s="29"/>
      <c r="R99" s="29"/>
      <c r="S99" s="29"/>
      <c r="T99" s="29"/>
      <c r="U99" s="29"/>
      <c r="V99" s="29"/>
    </row>
    <row r="100" spans="1:22" x14ac:dyDescent="0.2">
      <c r="A100" s="29"/>
      <c r="B100" s="29"/>
      <c r="C100" s="29"/>
      <c r="D100" s="29"/>
      <c r="E100" s="29"/>
      <c r="F100" s="29"/>
      <c r="G100" s="29"/>
      <c r="Q100" s="29"/>
      <c r="R100" s="29"/>
      <c r="S100" s="29"/>
      <c r="T100" s="29"/>
      <c r="U100" s="29"/>
      <c r="V100" s="29"/>
    </row>
    <row r="101" spans="1:22" x14ac:dyDescent="0.2">
      <c r="A101" s="29"/>
      <c r="B101" s="29"/>
      <c r="C101" s="29"/>
      <c r="D101" s="29"/>
      <c r="E101" s="29"/>
      <c r="F101" s="29"/>
      <c r="G101" s="29"/>
      <c r="Q101" s="29"/>
      <c r="R101" s="29"/>
      <c r="S101" s="29"/>
      <c r="T101" s="29"/>
      <c r="U101" s="29"/>
      <c r="V101" s="29"/>
    </row>
    <row r="102" spans="1:22" x14ac:dyDescent="0.2">
      <c r="A102" s="29"/>
      <c r="B102" s="29"/>
      <c r="C102" s="29"/>
      <c r="D102" s="29"/>
      <c r="E102" s="3"/>
      <c r="F102" s="3"/>
      <c r="G102" s="3"/>
      <c r="Q102" s="3"/>
      <c r="R102" s="3"/>
      <c r="S102" s="3"/>
      <c r="T102" s="3"/>
      <c r="U102" s="3"/>
      <c r="V102" s="3"/>
    </row>
    <row r="103" spans="1:22" x14ac:dyDescent="0.2">
      <c r="A103" s="99"/>
      <c r="B103" s="3"/>
      <c r="C103" s="3"/>
      <c r="D103" s="3"/>
      <c r="E103" s="3"/>
      <c r="F103" s="3"/>
      <c r="G103" s="3"/>
      <c r="Q103" s="3"/>
      <c r="R103" s="3"/>
      <c r="S103" s="3"/>
      <c r="T103" s="3"/>
      <c r="U103" s="3"/>
      <c r="V103" s="3"/>
    </row>
    <row r="104" spans="1:22" x14ac:dyDescent="0.2">
      <c r="A104" s="99"/>
      <c r="B104" s="3"/>
      <c r="C104" s="3"/>
      <c r="D104" s="3"/>
    </row>
  </sheetData>
  <mergeCells count="32">
    <mergeCell ref="T37:T39"/>
    <mergeCell ref="U37:V37"/>
    <mergeCell ref="M38:M39"/>
    <mergeCell ref="N38:N39"/>
    <mergeCell ref="U38:U39"/>
    <mergeCell ref="V38:V39"/>
    <mergeCell ref="F37:F39"/>
    <mergeCell ref="G37:L37"/>
    <mergeCell ref="M37:N37"/>
    <mergeCell ref="S37:S39"/>
    <mergeCell ref="O37:R38"/>
    <mergeCell ref="A37:A39"/>
    <mergeCell ref="B37:B39"/>
    <mergeCell ref="C37:C39"/>
    <mergeCell ref="D37:D39"/>
    <mergeCell ref="E37:E39"/>
    <mergeCell ref="T8:T10"/>
    <mergeCell ref="U8:V8"/>
    <mergeCell ref="M9:M10"/>
    <mergeCell ref="N9:N10"/>
    <mergeCell ref="U9:U10"/>
    <mergeCell ref="V9:V10"/>
    <mergeCell ref="F8:F10"/>
    <mergeCell ref="G8:L8"/>
    <mergeCell ref="M8:N8"/>
    <mergeCell ref="S8:S10"/>
    <mergeCell ref="O8:R9"/>
    <mergeCell ref="A8:A10"/>
    <mergeCell ref="B8:B10"/>
    <mergeCell ref="C8:C10"/>
    <mergeCell ref="D8:D10"/>
    <mergeCell ref="E8:E10"/>
  </mergeCells>
  <dataValidations count="5">
    <dataValidation operator="greaterThan" allowBlank="1" showInputMessage="1" showErrorMessage="1" error="Es sind nur positive Werte grösser_x000a_als Null erlaubt" sqref="V90:V101 A62:D102 E32:V32 E12:U31 A33:D35 V13 V12:X12 V14:W31 W41:X42 W43:Y53 E41:V61"/>
    <dataValidation type="list" operator="greaterThan" allowBlank="1" showInputMessage="1" showErrorMessage="1" error="Es sind nur positive Werte grösser_x000a_als Null erlaubt" sqref="F62:G101 F33:G35 Q33:U35 Q62:U101">
      <formula1>type_counterparty</formula1>
    </dataValidation>
    <dataValidation type="list" operator="greaterThan" allowBlank="1" showInputMessage="1" showErrorMessage="1" error="Es sind nur positive Werte grösser_x000a_als Null erlaubt" sqref="V33:V35 V62:V89">
      <formula1>scope_consolidation</formula1>
    </dataValidation>
    <dataValidation type="list" operator="greaterThan" allowBlank="1" showInputMessage="1" showErrorMessage="1" error="Es sind nur positive Werte grösser_x000a_als Null erlaubt" sqref="E33:E35 E62:E101">
      <formula1>connected_counterparty</formula1>
    </dataValidation>
    <dataValidation type="list" showInputMessage="1" showErrorMessage="1" sqref="D42:D61">
      <formula1>$A$2:$A$23</formula1>
    </dataValidation>
  </dataValidations>
  <pageMargins left="0.70866141732283472" right="0.70866141732283472" top="0.74803149606299213" bottom="0.35433070866141736" header="0.31496062992125984" footer="0.31496062992125984"/>
  <pageSetup paperSize="9" fitToWidth="2" pageOrder="overThenDown" orientation="landscape" r:id="rId1"/>
  <colBreaks count="1" manualBreakCount="1">
    <brk id="12" max="57" man="1"/>
  </colBreaks>
  <extLst>
    <ext xmlns:x14="http://schemas.microsoft.com/office/spreadsheetml/2009/9/main" uri="{CCE6A557-97BC-4b89-ADB6-D9C93CAAB3DF}">
      <x14:dataValidations xmlns:xm="http://schemas.microsoft.com/office/excel/2006/main" count="1">
        <x14:dataValidation type="list" showInputMessage="1" showErrorMessage="1">
          <x14:formula1>
            <xm:f>Parameter!$A$2:$A$26</xm:f>
          </x14:formula1>
          <xm:sqref>D13:D32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8"/>
  <sheetViews>
    <sheetView topLeftCell="B1" zoomScale="90" zoomScaleNormal="90" workbookViewId="0">
      <selection activeCell="D10" sqref="D10"/>
    </sheetView>
  </sheetViews>
  <sheetFormatPr baseColWidth="10" defaultColWidth="11.42578125" defaultRowHeight="12.75" x14ac:dyDescent="0.2"/>
  <cols>
    <col min="1" max="1" width="6.5703125" style="144" customWidth="1"/>
    <col min="2" max="2" width="7.28515625" style="144" customWidth="1"/>
    <col min="3" max="3" width="73" style="144" customWidth="1"/>
    <col min="4" max="4" width="112" style="144" customWidth="1"/>
    <col min="5" max="16384" width="11.42578125" style="144"/>
  </cols>
  <sheetData>
    <row r="3" spans="2:9" s="151" customFormat="1" x14ac:dyDescent="0.2">
      <c r="B3" s="153" t="s">
        <v>171</v>
      </c>
      <c r="C3" s="153" t="s">
        <v>201</v>
      </c>
      <c r="D3" s="153" t="s">
        <v>202</v>
      </c>
      <c r="E3" s="152"/>
      <c r="F3" s="152"/>
      <c r="G3" s="152"/>
      <c r="H3" s="152"/>
      <c r="I3" s="152"/>
    </row>
    <row r="4" spans="2:9" x14ac:dyDescent="0.2">
      <c r="B4" s="154">
        <v>1</v>
      </c>
      <c r="C4" s="155" t="s">
        <v>191</v>
      </c>
      <c r="D4" s="155" t="s">
        <v>203</v>
      </c>
      <c r="E4" s="146"/>
      <c r="F4" s="145"/>
      <c r="G4" s="145"/>
      <c r="H4" s="145"/>
      <c r="I4" s="145"/>
    </row>
    <row r="5" spans="2:9" x14ac:dyDescent="0.2">
      <c r="B5" s="154">
        <v>2</v>
      </c>
      <c r="C5" s="155" t="s">
        <v>192</v>
      </c>
      <c r="D5" s="155" t="s">
        <v>201</v>
      </c>
      <c r="E5" s="146"/>
      <c r="F5" s="145"/>
      <c r="H5" s="146"/>
      <c r="I5" s="146"/>
    </row>
    <row r="6" spans="2:9" ht="24" x14ac:dyDescent="0.2">
      <c r="B6" s="154">
        <v>3</v>
      </c>
      <c r="C6" s="155" t="s">
        <v>194</v>
      </c>
      <c r="D6" s="155" t="s">
        <v>204</v>
      </c>
      <c r="E6" s="146"/>
      <c r="F6" s="145"/>
      <c r="G6" s="145"/>
      <c r="H6" s="145"/>
      <c r="I6" s="145"/>
    </row>
    <row r="7" spans="2:9" x14ac:dyDescent="0.2">
      <c r="B7" s="154">
        <v>4</v>
      </c>
      <c r="C7" s="155" t="s">
        <v>193</v>
      </c>
      <c r="D7" s="154" t="s">
        <v>205</v>
      </c>
      <c r="E7" s="145"/>
      <c r="F7" s="145"/>
      <c r="G7" s="145"/>
      <c r="H7" s="145"/>
      <c r="I7" s="145"/>
    </row>
    <row r="8" spans="2:9" ht="24" x14ac:dyDescent="0.2">
      <c r="B8" s="154">
        <v>5</v>
      </c>
      <c r="C8" s="154" t="s">
        <v>206</v>
      </c>
      <c r="D8" s="155" t="s">
        <v>235</v>
      </c>
      <c r="E8" s="146"/>
      <c r="F8" s="145"/>
      <c r="G8" s="147"/>
      <c r="H8" s="147"/>
      <c r="I8" s="147"/>
    </row>
    <row r="9" spans="2:9" x14ac:dyDescent="0.2">
      <c r="B9" s="154">
        <v>6</v>
      </c>
      <c r="C9" s="155" t="s">
        <v>196</v>
      </c>
      <c r="D9" s="155" t="s">
        <v>282</v>
      </c>
      <c r="E9" s="146"/>
      <c r="F9" s="145"/>
      <c r="G9" s="145"/>
      <c r="H9" s="145"/>
      <c r="I9" s="145"/>
    </row>
    <row r="10" spans="2:9" ht="120" x14ac:dyDescent="0.2">
      <c r="B10" s="154">
        <v>7</v>
      </c>
      <c r="C10" s="155" t="s">
        <v>238</v>
      </c>
      <c r="D10" s="162" t="s">
        <v>239</v>
      </c>
      <c r="E10" s="145"/>
      <c r="F10" s="145"/>
      <c r="G10" s="145"/>
      <c r="H10" s="145"/>
      <c r="I10" s="145"/>
    </row>
    <row r="11" spans="2:9" ht="38.25" x14ac:dyDescent="0.2">
      <c r="B11" s="154">
        <v>8</v>
      </c>
      <c r="C11" s="155" t="s">
        <v>222</v>
      </c>
      <c r="D11" s="156" t="s">
        <v>277</v>
      </c>
      <c r="E11" s="145"/>
      <c r="F11" s="145"/>
      <c r="G11" s="148"/>
      <c r="H11" s="148"/>
      <c r="I11" s="145"/>
    </row>
    <row r="12" spans="2:9" x14ac:dyDescent="0.2">
      <c r="B12" s="154">
        <v>9</v>
      </c>
      <c r="C12" s="155" t="s">
        <v>223</v>
      </c>
      <c r="D12" s="156" t="s">
        <v>264</v>
      </c>
      <c r="E12" s="145"/>
      <c r="F12" s="145"/>
      <c r="G12" s="148"/>
      <c r="H12" s="148"/>
      <c r="I12" s="145"/>
    </row>
    <row r="13" spans="2:9" x14ac:dyDescent="0.2">
      <c r="B13" s="154">
        <v>10</v>
      </c>
      <c r="C13" s="155" t="s">
        <v>224</v>
      </c>
      <c r="D13" s="156" t="s">
        <v>263</v>
      </c>
      <c r="E13" s="145"/>
      <c r="F13" s="145"/>
      <c r="G13" s="148"/>
      <c r="H13" s="148"/>
      <c r="I13" s="145"/>
    </row>
    <row r="14" spans="2:9" ht="38.25" x14ac:dyDescent="0.2">
      <c r="B14" s="154">
        <v>11</v>
      </c>
      <c r="C14" s="155" t="s">
        <v>236</v>
      </c>
      <c r="D14" s="156" t="s">
        <v>262</v>
      </c>
      <c r="E14" s="145"/>
      <c r="F14" s="145"/>
      <c r="G14" s="148"/>
      <c r="H14" s="148"/>
      <c r="I14" s="145"/>
    </row>
    <row r="15" spans="2:9" ht="25.5" x14ac:dyDescent="0.2">
      <c r="B15" s="154">
        <v>12</v>
      </c>
      <c r="C15" s="169" t="s">
        <v>226</v>
      </c>
      <c r="D15" s="156" t="s">
        <v>261</v>
      </c>
      <c r="E15" s="145"/>
      <c r="F15" s="145"/>
      <c r="G15" s="148"/>
      <c r="H15" s="148"/>
      <c r="I15" s="145"/>
    </row>
    <row r="16" spans="2:9" x14ac:dyDescent="0.2">
      <c r="B16" s="154">
        <v>13</v>
      </c>
      <c r="C16" s="154" t="s">
        <v>237</v>
      </c>
      <c r="D16" s="160" t="s">
        <v>172</v>
      </c>
      <c r="E16" s="148"/>
      <c r="F16" s="145"/>
      <c r="G16" s="148"/>
      <c r="H16" s="148"/>
      <c r="I16" s="146"/>
    </row>
    <row r="17" spans="2:9" ht="25.5" x14ac:dyDescent="0.2">
      <c r="B17" s="154">
        <v>14</v>
      </c>
      <c r="C17" s="157" t="s">
        <v>240</v>
      </c>
      <c r="D17" s="156" t="s">
        <v>259</v>
      </c>
      <c r="E17" s="148"/>
      <c r="F17" s="145"/>
      <c r="G17" s="148"/>
      <c r="H17" s="145"/>
      <c r="I17" s="145"/>
    </row>
    <row r="18" spans="2:9" x14ac:dyDescent="0.2">
      <c r="B18" s="154">
        <v>15</v>
      </c>
      <c r="C18" s="157" t="s">
        <v>241</v>
      </c>
      <c r="D18" s="154" t="s">
        <v>258</v>
      </c>
      <c r="E18" s="145"/>
      <c r="F18" s="145"/>
      <c r="G18" s="148"/>
      <c r="H18" s="145"/>
      <c r="I18" s="145"/>
    </row>
    <row r="19" spans="2:9" x14ac:dyDescent="0.2">
      <c r="B19" s="154">
        <v>16</v>
      </c>
      <c r="C19" s="158" t="s">
        <v>242</v>
      </c>
      <c r="D19" s="154" t="s">
        <v>257</v>
      </c>
      <c r="E19" s="145"/>
      <c r="F19" s="145"/>
      <c r="G19" s="146"/>
      <c r="H19" s="146"/>
      <c r="I19" s="145"/>
    </row>
    <row r="20" spans="2:9" x14ac:dyDescent="0.2">
      <c r="B20" s="154">
        <v>17</v>
      </c>
      <c r="C20" s="158" t="s">
        <v>243</v>
      </c>
      <c r="D20" s="154" t="s">
        <v>256</v>
      </c>
      <c r="E20" s="145"/>
      <c r="F20" s="145"/>
      <c r="G20" s="146"/>
      <c r="H20" s="146"/>
      <c r="I20" s="145"/>
    </row>
    <row r="21" spans="2:9" ht="25.5" x14ac:dyDescent="0.2">
      <c r="B21" s="154">
        <v>18</v>
      </c>
      <c r="C21" s="158" t="s">
        <v>244</v>
      </c>
      <c r="D21" s="156" t="s">
        <v>255</v>
      </c>
      <c r="E21" s="145"/>
      <c r="F21" s="145"/>
      <c r="G21" s="146"/>
      <c r="H21" s="146"/>
      <c r="I21" s="145"/>
    </row>
    <row r="22" spans="2:9" x14ac:dyDescent="0.2">
      <c r="B22" s="154">
        <v>19</v>
      </c>
      <c r="C22" s="158" t="s">
        <v>245</v>
      </c>
      <c r="D22" s="154" t="s">
        <v>254</v>
      </c>
      <c r="E22" s="145"/>
      <c r="F22" s="145"/>
      <c r="G22" s="146"/>
      <c r="H22" s="146"/>
      <c r="I22" s="145"/>
    </row>
    <row r="23" spans="2:9" ht="27" customHeight="1" x14ac:dyDescent="0.2">
      <c r="B23" s="154">
        <v>20</v>
      </c>
      <c r="C23" s="155" t="s">
        <v>246</v>
      </c>
      <c r="D23" s="156" t="s">
        <v>260</v>
      </c>
      <c r="E23" s="146"/>
      <c r="F23" s="146"/>
      <c r="G23" s="145"/>
      <c r="H23" s="145"/>
      <c r="I23" s="145"/>
    </row>
    <row r="24" spans="2:9" ht="24" x14ac:dyDescent="0.2">
      <c r="B24" s="154">
        <v>21</v>
      </c>
      <c r="C24" s="155" t="s">
        <v>247</v>
      </c>
      <c r="D24" s="154" t="s">
        <v>253</v>
      </c>
      <c r="E24" s="146"/>
      <c r="F24" s="146"/>
      <c r="G24" s="145"/>
      <c r="H24" s="145"/>
      <c r="I24" s="145"/>
    </row>
    <row r="25" spans="2:9" ht="24" x14ac:dyDescent="0.2">
      <c r="B25" s="154">
        <v>22</v>
      </c>
      <c r="C25" s="159" t="s">
        <v>250</v>
      </c>
      <c r="D25" s="154" t="s">
        <v>248</v>
      </c>
      <c r="E25" s="149"/>
      <c r="F25" s="145"/>
      <c r="G25" s="150"/>
      <c r="H25" s="145"/>
      <c r="I25" s="145"/>
    </row>
    <row r="26" spans="2:9" ht="24" x14ac:dyDescent="0.2">
      <c r="B26" s="154">
        <v>23</v>
      </c>
      <c r="C26" s="155" t="s">
        <v>251</v>
      </c>
      <c r="D26" s="154" t="s">
        <v>249</v>
      </c>
      <c r="E26" s="146"/>
      <c r="F26" s="145"/>
      <c r="G26" s="150"/>
      <c r="H26" s="145"/>
      <c r="I26" s="145"/>
    </row>
    <row r="27" spans="2:9" x14ac:dyDescent="0.2">
      <c r="B27" s="154">
        <v>24</v>
      </c>
      <c r="C27" s="155" t="s">
        <v>278</v>
      </c>
      <c r="D27" s="154"/>
      <c r="E27" s="148"/>
      <c r="F27" s="148"/>
      <c r="G27" s="145"/>
      <c r="H27" s="145"/>
      <c r="I27" s="145"/>
    </row>
    <row r="28" spans="2:9" x14ac:dyDescent="0.2">
      <c r="B28" s="161">
        <v>25</v>
      </c>
      <c r="C28" s="161" t="s">
        <v>252</v>
      </c>
      <c r="D28" s="154"/>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selection activeCell="A60" sqref="A60"/>
    </sheetView>
  </sheetViews>
  <sheetFormatPr baseColWidth="10" defaultColWidth="11.42578125" defaultRowHeight="12.75" x14ac:dyDescent="0.2"/>
  <cols>
    <col min="1" max="1" width="26.85546875" bestFit="1" customWidth="1"/>
    <col min="2" max="4" width="22.7109375" customWidth="1"/>
    <col min="5" max="5" width="20" customWidth="1"/>
  </cols>
  <sheetData>
    <row r="1" spans="1:5" x14ac:dyDescent="0.2">
      <c r="A1" s="58" t="s">
        <v>194</v>
      </c>
      <c r="B1" s="67" t="s">
        <v>270</v>
      </c>
      <c r="C1" s="67" t="s">
        <v>271</v>
      </c>
      <c r="D1" s="67" t="s">
        <v>272</v>
      </c>
      <c r="E1" s="67" t="s">
        <v>273</v>
      </c>
    </row>
    <row r="2" spans="1:5" x14ac:dyDescent="0.2">
      <c r="A2" s="68" t="s">
        <v>151</v>
      </c>
      <c r="B2" s="68" t="s">
        <v>151</v>
      </c>
      <c r="C2" s="68" t="s">
        <v>151</v>
      </c>
      <c r="D2" s="68" t="s">
        <v>151</v>
      </c>
    </row>
    <row r="3" spans="1:5" x14ac:dyDescent="0.2">
      <c r="A3" t="s">
        <v>164</v>
      </c>
      <c r="B3" s="69" t="s">
        <v>148</v>
      </c>
      <c r="C3" s="69" t="s">
        <v>148</v>
      </c>
      <c r="D3" s="69" t="s">
        <v>148</v>
      </c>
      <c r="E3">
        <v>1</v>
      </c>
    </row>
    <row r="4" spans="1:5" x14ac:dyDescent="0.2">
      <c r="A4" t="s">
        <v>135</v>
      </c>
      <c r="B4" s="69" t="s">
        <v>149</v>
      </c>
      <c r="C4" s="69" t="s">
        <v>148</v>
      </c>
      <c r="D4" s="69" t="s">
        <v>148</v>
      </c>
      <c r="E4">
        <v>1</v>
      </c>
    </row>
    <row r="5" spans="1:5" x14ac:dyDescent="0.2">
      <c r="A5" t="s">
        <v>136</v>
      </c>
      <c r="B5" s="69" t="s">
        <v>149</v>
      </c>
      <c r="C5" s="69" t="s">
        <v>148</v>
      </c>
      <c r="D5" s="69" t="s">
        <v>148</v>
      </c>
      <c r="E5">
        <v>1</v>
      </c>
    </row>
    <row r="6" spans="1:5" x14ac:dyDescent="0.2">
      <c r="A6" t="s">
        <v>137</v>
      </c>
      <c r="B6" s="69" t="s">
        <v>148</v>
      </c>
      <c r="C6" s="69" t="s">
        <v>148</v>
      </c>
      <c r="D6" s="69" t="s">
        <v>150</v>
      </c>
      <c r="E6">
        <v>1</v>
      </c>
    </row>
    <row r="7" spans="1:5" x14ac:dyDescent="0.2">
      <c r="A7" t="s">
        <v>138</v>
      </c>
      <c r="B7" s="69" t="s">
        <v>148</v>
      </c>
      <c r="C7" s="69" t="s">
        <v>148</v>
      </c>
      <c r="D7" s="69" t="s">
        <v>150</v>
      </c>
      <c r="E7">
        <v>1</v>
      </c>
    </row>
    <row r="8" spans="1:5" x14ac:dyDescent="0.2">
      <c r="A8" t="s">
        <v>143</v>
      </c>
      <c r="B8" s="69" t="s">
        <v>148</v>
      </c>
      <c r="C8" s="69" t="s">
        <v>148</v>
      </c>
      <c r="D8" s="69" t="s">
        <v>148</v>
      </c>
      <c r="E8">
        <v>1</v>
      </c>
    </row>
    <row r="9" spans="1:5" x14ac:dyDescent="0.2">
      <c r="A9" t="s">
        <v>139</v>
      </c>
      <c r="B9" s="69" t="s">
        <v>146</v>
      </c>
      <c r="C9" s="69" t="s">
        <v>146</v>
      </c>
      <c r="D9" s="69" t="s">
        <v>146</v>
      </c>
      <c r="E9">
        <v>1</v>
      </c>
    </row>
    <row r="10" spans="1:5" x14ac:dyDescent="0.2">
      <c r="A10" t="s">
        <v>140</v>
      </c>
      <c r="B10" s="69" t="s">
        <v>148</v>
      </c>
      <c r="C10" s="69" t="s">
        <v>148</v>
      </c>
      <c r="D10" s="69" t="s">
        <v>148</v>
      </c>
      <c r="E10">
        <v>1</v>
      </c>
    </row>
    <row r="11" spans="1:5" x14ac:dyDescent="0.2">
      <c r="A11" t="s">
        <v>160</v>
      </c>
      <c r="B11" s="69" t="s">
        <v>148</v>
      </c>
      <c r="C11" s="69" t="s">
        <v>148</v>
      </c>
      <c r="D11" s="69" t="s">
        <v>148</v>
      </c>
      <c r="E11" s="123">
        <v>1</v>
      </c>
    </row>
    <row r="12" spans="1:5" x14ac:dyDescent="0.2">
      <c r="A12" t="s">
        <v>161</v>
      </c>
      <c r="B12" s="69" t="s">
        <v>148</v>
      </c>
      <c r="C12" s="69" t="s">
        <v>148</v>
      </c>
      <c r="D12" s="69" t="s">
        <v>148</v>
      </c>
      <c r="E12" s="123">
        <v>1</v>
      </c>
    </row>
    <row r="13" spans="1:5" s="123" customFormat="1" x14ac:dyDescent="0.2">
      <c r="A13" s="123" t="s">
        <v>167</v>
      </c>
      <c r="B13" s="69" t="s">
        <v>146</v>
      </c>
      <c r="C13" s="69" t="s">
        <v>146</v>
      </c>
      <c r="D13" s="69" t="s">
        <v>146</v>
      </c>
      <c r="E13" s="123">
        <v>1</v>
      </c>
    </row>
    <row r="14" spans="1:5" x14ac:dyDescent="0.2">
      <c r="A14" t="s">
        <v>142</v>
      </c>
      <c r="B14" s="69" t="s">
        <v>148</v>
      </c>
      <c r="C14" s="69" t="s">
        <v>148</v>
      </c>
      <c r="D14" s="69" t="s">
        <v>148</v>
      </c>
      <c r="E14">
        <v>1</v>
      </c>
    </row>
    <row r="15" spans="1:5" x14ac:dyDescent="0.2">
      <c r="A15" t="s">
        <v>141</v>
      </c>
      <c r="B15" s="69" t="s">
        <v>148</v>
      </c>
      <c r="C15" s="69" t="s">
        <v>148</v>
      </c>
      <c r="D15" s="69" t="s">
        <v>148</v>
      </c>
      <c r="E15">
        <v>1</v>
      </c>
    </row>
    <row r="16" spans="1:5" x14ac:dyDescent="0.2">
      <c r="A16" s="3" t="s">
        <v>153</v>
      </c>
      <c r="B16" s="69" t="s">
        <v>146</v>
      </c>
      <c r="C16" s="69" t="s">
        <v>146</v>
      </c>
      <c r="D16" s="69" t="s">
        <v>146</v>
      </c>
      <c r="E16">
        <v>1</v>
      </c>
    </row>
    <row r="17" spans="1:5" x14ac:dyDescent="0.2">
      <c r="A17" s="3" t="s">
        <v>154</v>
      </c>
      <c r="B17" s="69" t="s">
        <v>146</v>
      </c>
      <c r="C17" s="69" t="s">
        <v>146</v>
      </c>
      <c r="D17" s="69" t="s">
        <v>146</v>
      </c>
      <c r="E17">
        <v>1</v>
      </c>
    </row>
    <row r="18" spans="1:5" x14ac:dyDescent="0.2">
      <c r="A18" s="3" t="s">
        <v>155</v>
      </c>
      <c r="B18" s="69" t="s">
        <v>148</v>
      </c>
      <c r="C18" s="69" t="s">
        <v>148</v>
      </c>
      <c r="D18" s="69" t="s">
        <v>148</v>
      </c>
      <c r="E18">
        <v>1</v>
      </c>
    </row>
    <row r="19" spans="1:5" x14ac:dyDescent="0.2">
      <c r="A19" s="3" t="s">
        <v>156</v>
      </c>
      <c r="B19" s="69" t="s">
        <v>148</v>
      </c>
      <c r="C19" s="69" t="s">
        <v>148</v>
      </c>
      <c r="D19" s="69" t="s">
        <v>148</v>
      </c>
      <c r="E19">
        <v>1</v>
      </c>
    </row>
    <row r="20" spans="1:5" x14ac:dyDescent="0.2">
      <c r="A20" s="3" t="s">
        <v>144</v>
      </c>
      <c r="B20" s="69" t="s">
        <v>148</v>
      </c>
      <c r="C20" s="69" t="s">
        <v>148</v>
      </c>
      <c r="D20" s="69" t="s">
        <v>148</v>
      </c>
      <c r="E20">
        <v>0.2</v>
      </c>
    </row>
    <row r="21" spans="1:5" x14ac:dyDescent="0.2">
      <c r="A21" s="3" t="s">
        <v>145</v>
      </c>
      <c r="B21" s="69" t="s">
        <v>148</v>
      </c>
      <c r="C21" s="69" t="s">
        <v>148</v>
      </c>
      <c r="D21" s="69" t="s">
        <v>148</v>
      </c>
      <c r="E21">
        <v>1</v>
      </c>
    </row>
    <row r="22" spans="1:5" s="123" customFormat="1" x14ac:dyDescent="0.2">
      <c r="A22" s="3" t="s">
        <v>158</v>
      </c>
      <c r="B22" s="69" t="s">
        <v>148</v>
      </c>
      <c r="C22" s="69" t="s">
        <v>148</v>
      </c>
      <c r="D22" s="69" t="s">
        <v>148</v>
      </c>
      <c r="E22">
        <v>1</v>
      </c>
    </row>
    <row r="23" spans="1:5" s="123" customFormat="1" x14ac:dyDescent="0.2">
      <c r="A23" s="3" t="s">
        <v>159</v>
      </c>
      <c r="B23" s="69" t="s">
        <v>148</v>
      </c>
      <c r="C23" s="69" t="s">
        <v>148</v>
      </c>
      <c r="D23" s="69" t="s">
        <v>148</v>
      </c>
    </row>
    <row r="24" spans="1:5" s="123" customFormat="1" x14ac:dyDescent="0.2">
      <c r="A24" s="3" t="s">
        <v>169</v>
      </c>
      <c r="B24" s="69" t="s">
        <v>146</v>
      </c>
      <c r="C24" s="69" t="s">
        <v>146</v>
      </c>
      <c r="D24" s="69" t="s">
        <v>146</v>
      </c>
      <c r="E24">
        <v>0.2</v>
      </c>
    </row>
    <row r="25" spans="1:5" s="123" customFormat="1" x14ac:dyDescent="0.2">
      <c r="A25" s="3" t="s">
        <v>170</v>
      </c>
      <c r="B25" s="69" t="s">
        <v>148</v>
      </c>
      <c r="C25" s="69" t="s">
        <v>148</v>
      </c>
      <c r="D25" s="69" t="s">
        <v>148</v>
      </c>
      <c r="E25" s="123">
        <v>1</v>
      </c>
    </row>
    <row r="26" spans="1:5" x14ac:dyDescent="0.2">
      <c r="A26" s="3"/>
      <c r="B26" s="69"/>
      <c r="C26" s="69"/>
      <c r="D26" s="69"/>
      <c r="E26" s="123"/>
    </row>
    <row r="29" spans="1:5" x14ac:dyDescent="0.2">
      <c r="A29" s="58" t="s">
        <v>118</v>
      </c>
    </row>
    <row r="30" spans="1:5" x14ac:dyDescent="0.2">
      <c r="A30" s="92">
        <v>1</v>
      </c>
      <c r="B30">
        <v>3</v>
      </c>
    </row>
    <row r="31" spans="1:5" x14ac:dyDescent="0.2">
      <c r="A31" s="92">
        <v>2</v>
      </c>
      <c r="B31">
        <v>3</v>
      </c>
    </row>
    <row r="32" spans="1:5" x14ac:dyDescent="0.2">
      <c r="A32" s="92">
        <v>3</v>
      </c>
      <c r="B32">
        <v>3</v>
      </c>
    </row>
    <row r="33" spans="1:12" x14ac:dyDescent="0.2">
      <c r="A33" s="92">
        <v>4</v>
      </c>
      <c r="B33">
        <v>4</v>
      </c>
    </row>
    <row r="34" spans="1:12" x14ac:dyDescent="0.2">
      <c r="A34" s="92">
        <v>5</v>
      </c>
      <c r="B34">
        <v>4</v>
      </c>
    </row>
    <row r="35" spans="1:12" x14ac:dyDescent="0.2">
      <c r="A35" s="92" t="s">
        <v>265</v>
      </c>
      <c r="B35">
        <v>2</v>
      </c>
    </row>
    <row r="38" spans="1:12" x14ac:dyDescent="0.2">
      <c r="A38" s="58" t="s">
        <v>133</v>
      </c>
      <c r="B38" t="s">
        <v>266</v>
      </c>
    </row>
    <row r="39" spans="1:12" x14ac:dyDescent="0.2">
      <c r="B39" t="s">
        <v>267</v>
      </c>
    </row>
    <row r="41" spans="1:12" x14ac:dyDescent="0.2">
      <c r="A41" s="58" t="s">
        <v>147</v>
      </c>
      <c r="B41" t="s">
        <v>268</v>
      </c>
      <c r="C41">
        <v>1</v>
      </c>
    </row>
    <row r="42" spans="1:12" x14ac:dyDescent="0.2">
      <c r="B42" t="s">
        <v>269</v>
      </c>
      <c r="C42" s="68">
        <v>0</v>
      </c>
    </row>
    <row r="45" spans="1:12" x14ac:dyDescent="0.2">
      <c r="A45" t="s">
        <v>274</v>
      </c>
      <c r="B45" t="s">
        <v>163</v>
      </c>
    </row>
    <row r="46" spans="1:12" s="123" customFormat="1" x14ac:dyDescent="0.2">
      <c r="A46" t="s">
        <v>275</v>
      </c>
      <c r="B46" s="123" t="s">
        <v>165</v>
      </c>
    </row>
    <row r="47" spans="1:12" x14ac:dyDescent="0.2">
      <c r="A47" t="s">
        <v>276</v>
      </c>
      <c r="B47" t="s">
        <v>166</v>
      </c>
    </row>
    <row r="48" spans="1:12" x14ac:dyDescent="0.2">
      <c r="L48" s="57"/>
    </row>
    <row r="49" spans="1:12" ht="15" x14ac:dyDescent="0.25">
      <c r="A49" s="21"/>
    </row>
    <row r="50" spans="1:12" ht="15" x14ac:dyDescent="0.25">
      <c r="A50" s="24"/>
      <c r="C50" s="3"/>
      <c r="L50" s="3"/>
    </row>
    <row r="51" spans="1:12" x14ac:dyDescent="0.2">
      <c r="C51" s="3"/>
      <c r="L51" s="3"/>
    </row>
    <row r="52" spans="1:12" x14ac:dyDescent="0.2">
      <c r="C52" s="3"/>
      <c r="L52" s="3"/>
    </row>
    <row r="53" spans="1:12" x14ac:dyDescent="0.2">
      <c r="C53" s="3"/>
      <c r="L53" s="3"/>
    </row>
    <row r="54" spans="1:12" x14ac:dyDescent="0.2">
      <c r="C54" s="3"/>
      <c r="L54" s="3"/>
    </row>
    <row r="55" spans="1:12" x14ac:dyDescent="0.2">
      <c r="C55" s="3"/>
      <c r="L55" s="3"/>
    </row>
    <row r="56" spans="1:12" x14ac:dyDescent="0.2">
      <c r="C56" s="3"/>
      <c r="L56" s="3"/>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2337CDD3C6F0C545B329EBCEE53A2E00" ma:contentTypeVersion="2" ma:contentTypeDescription="Repräsentiert ein Finma Projekt Dokument" ma:contentTypeScope="" ma:versionID="d0745abe85b0531aba3d5fb2a9e99a42">
  <xsd:schema xmlns:xsd="http://www.w3.org/2001/XMLSchema" xmlns:xs="http://www.w3.org/2001/XMLSchema" xmlns:p="http://schemas.microsoft.com/office/2006/metadata/properties" xmlns:ns2="d3f476e0-a608-4a57-8fc4-9f5206fd99f5" xmlns:ns3="E94E6663-3300-4525-A3B4-6D642633C3CC" xmlns:ns4="http://schemas.microsoft.com/sharepoint/v3/fields" targetNamespace="http://schemas.microsoft.com/office/2006/metadata/properties" ma:root="true" ma:fieldsID="ef6635952e99e4b36b4aba49a613cfa2" ns2:_="" ns3:_="" ns4:_="">
    <xsd:import namespace="d3f476e0-a608-4a57-8fc4-9f5206fd99f5"/>
    <xsd:import namespace="E94E6663-3300-4525-A3B4-6D642633C3CC"/>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InternalWork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476e0-a608-4a57-8fc4-9f5206fd99f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4E6663-3300-4525-A3B4-6D642633C3CC"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scription="Dokumentendatum" ma:format="DateOnly" ma:internalName="DocumentDate" ma:readOnly="false">
      <xsd:simpleType>
        <xsd:restriction base="dms:DateTime"/>
      </xsd:simpleType>
    </xsd:element>
    <xsd:element name="InternalWorkItem" ma:index="19" nillable="true" ma:displayName="Intern" ma:internalName="InternalWorkItem"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48a15000-3e9d-4991-aa45-50e86253cab9"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inalDocument xmlns="E94E6663-3300-4525-A3B4-6D642633C3CC">false</FinalDocument>
    <DocumentStatus_Note xmlns="http://schemas.microsoft.com/sharepoint/v3/fields" xsi:nil="true"/>
    <_dlc_DocId xmlns="d3f476e0-a608-4a57-8fc4-9f5206fd99f5">A2RNA3C6MWKX-1609782492-1745</_dlc_DocId>
    <_dlc_DocIdUrl xmlns="d3f476e0-a608-4a57-8fc4-9f5206fd99f5">
      <Url>https://org.finma.ch/sites/2010-PR/_layouts/15/DocIdRedir.aspx?ID=A2RNA3C6MWKX-1609782492-1745</Url>
      <Description>A2RNA3C6MWKX-1609782492-1745</Description>
    </_dlc_DocIdUrl>
    <Projectname xmlns="E94E6663-3300-4525-A3B4-6D642633C3CC">Basel III</Projectname>
    <ProjectNr xmlns="E94E6663-3300-4525-A3B4-6D642633C3CC">2010</ProjectNr>
    <OSP_Note xmlns="http://schemas.microsoft.com/sharepoint/v3/fields">
      <Terms xmlns="http://schemas.microsoft.com/office/infopath/2007/PartnerControls"/>
    </OSP_Note>
    <DocumentDate xmlns="E94E6663-3300-4525-A3B4-6D642633C3CC">2017-02-25T09:56:16+00:00</DocumentDate>
    <InternalWorkItem xmlns="E94E6663-3300-4525-A3B4-6D642633C3CC" xsi:nil="true"/>
  </documentManagement>
</p:properties>
</file>

<file path=customXml/itemProps1.xml><?xml version="1.0" encoding="utf-8"?>
<ds:datastoreItem xmlns:ds="http://schemas.openxmlformats.org/officeDocument/2006/customXml" ds:itemID="{5E6DCBFE-8516-40E2-A46B-B71A5ED389D4}">
  <ds:schemaRefs>
    <ds:schemaRef ds:uri="http://schemas.microsoft.com/sharepoint/v3/contenttype/forms"/>
  </ds:schemaRefs>
</ds:datastoreItem>
</file>

<file path=customXml/itemProps2.xml><?xml version="1.0" encoding="utf-8"?>
<ds:datastoreItem xmlns:ds="http://schemas.openxmlformats.org/officeDocument/2006/customXml" ds:itemID="{004FFF21-5A5C-4364-95C0-24B94902E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476e0-a608-4a57-8fc4-9f5206fd99f5"/>
    <ds:schemaRef ds:uri="E94E6663-3300-4525-A3B4-6D642633C3CC"/>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A0025-68C8-469E-B1F0-E707E479F5DD}">
  <ds:schemaRefs>
    <ds:schemaRef ds:uri="http://schemas.microsoft.com/sharepoint/events"/>
  </ds:schemaRefs>
</ds:datastoreItem>
</file>

<file path=customXml/itemProps4.xml><?xml version="1.0" encoding="utf-8"?>
<ds:datastoreItem xmlns:ds="http://schemas.openxmlformats.org/officeDocument/2006/customXml" ds:itemID="{BC020A94-0AAE-4668-97C5-7B1C04442547}">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E94E6663-3300-4525-A3B4-6D642633C3CC"/>
    <ds:schemaRef ds:uri="http://schemas.microsoft.com/sharepoint/v3/fields"/>
    <ds:schemaRef ds:uri="http://schemas.microsoft.com/office/2006/documentManagement/types"/>
    <ds:schemaRef ds:uri="d3f476e0-a608-4a57-8fc4-9f5206fd99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16</vt:i4>
      </vt:variant>
    </vt:vector>
  </HeadingPairs>
  <TitlesOfParts>
    <vt:vector size="24" baseType="lpstr">
      <vt:lpstr>BANKINFO</vt:lpstr>
      <vt:lpstr>BULK</vt:lpstr>
      <vt:lpstr>BEFORECRM</vt:lpstr>
      <vt:lpstr>NOLIMIT</vt:lpstr>
      <vt:lpstr>LARGEST</vt:lpstr>
      <vt:lpstr>INTRAGROUP</vt:lpstr>
      <vt:lpstr>Definitions</vt:lpstr>
      <vt:lpstr>Parameter</vt:lpstr>
      <vt:lpstr>BANKINFO!Bank</vt:lpstr>
      <vt:lpstr>BEFORECRM!Impression_des_titres</vt:lpstr>
      <vt:lpstr>BULK!Impression_des_titres</vt:lpstr>
      <vt:lpstr>INTRAGROUP!Impression_des_titres</vt:lpstr>
      <vt:lpstr>LARGEST!Impression_des_titres</vt:lpstr>
      <vt:lpstr>NOLIMIT!Impression_des_titres</vt:lpstr>
      <vt:lpstr>BEFORECRM!typGegenpartei</vt:lpstr>
      <vt:lpstr>BULK!typGegenpartei</vt:lpstr>
      <vt:lpstr>INTRAGROUP!typGegenpartei</vt:lpstr>
      <vt:lpstr>LARGEST!typGegenpartei</vt:lpstr>
      <vt:lpstr>NOLIMIT!typGegenpartei</vt:lpstr>
      <vt:lpstr>BEFORECRM!Zone_d_impression</vt:lpstr>
      <vt:lpstr>BULK!Zone_d_impression</vt:lpstr>
      <vt:lpstr>INTRAGROUP!Zone_d_impression</vt:lpstr>
      <vt:lpstr>LARGEST!Zone_d_impression</vt:lpstr>
      <vt:lpstr>Parameter!Zone_d_impression</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Bürgisser Matthieu</dc:creator>
  <cp:lastModifiedBy>Bürgisser Matthieu</cp:lastModifiedBy>
  <cp:lastPrinted>2017-04-06T14:49:05Z</cp:lastPrinted>
  <dcterms:created xsi:type="dcterms:W3CDTF">2017-02-14T13:57:47Z</dcterms:created>
  <dcterms:modified xsi:type="dcterms:W3CDTF">2017-04-07T12:13:47Z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0x0101002232FB31B5D2429FADE8EE170F84E94A002337CDD3C6F0C545B329EBCEE53A2E00</vt:lpwstr>
  </property>
  <property fmtid="{D5CDD505-2E9C-101B-9397-08002B2CF9AE}" pid="3" name="_dlc_DocIdItemGuid">
    <vt:lpwstr>d4185099-cf3e-49d0-8f3e-25d7066c13fc</vt:lpwstr>
  </property>
  <property fmtid="{D5CDD505-2E9C-101B-9397-08002B2CF9AE}" pid="4" name="DocumentDate">
    <vt:filetime>2017-02-24T06:47:46Z</vt:filetime>
  </property>
  <property fmtid="{D5CDD505-2E9C-101B-9397-08002B2CF9AE}" pid="5" name="OSP">
    <vt:lpwstr>3</vt:lpwstr>
  </property>
  <property fmtid="{D5CDD505-2E9C-101B-9397-08002B2CF9AE}" pid="6" name="DocumentStatus">
    <vt:lpwstr>2</vt:lpwstr>
  </property>
</Properties>
</file>