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DieseArbeitsmappe"/>
  <mc:AlternateContent xmlns:mc="http://schemas.openxmlformats.org/markup-compatibility/2006">
    <mc:Choice Requires="x15">
      <x15ac:absPath xmlns:x15ac="http://schemas.microsoft.com/office/spreadsheetml/2010/11/ac" url="https://dok.finma.ch/sites/2060-PR/GB21 - 2060/12 - JB-Webstatistiken/Statistik_JB2021_EN_Prüfung durch translations/"/>
    </mc:Choice>
  </mc:AlternateContent>
  <xr:revisionPtr revIDLastSave="0" documentId="13_ncr:1_{2776DF71-0814-44A0-BCF3-00A685079F4F}" xr6:coauthVersionLast="46" xr6:coauthVersionMax="46" xr10:uidLastSave="{00000000-0000-0000-0000-000000000000}"/>
  <bookViews>
    <workbookView xWindow="-23490" yWindow="1815" windowWidth="15885" windowHeight="8475" xr2:uid="{00000000-000D-0000-FFFF-FFFF00000000}"/>
  </bookViews>
  <sheets>
    <sheet name="Key personnel indicator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 l="1"/>
  <c r="H36" i="2"/>
  <c r="C72" i="2" l="1"/>
  <c r="C62" i="2"/>
  <c r="C49" i="2"/>
  <c r="C36" i="2"/>
  <c r="C22" i="2"/>
  <c r="H62" i="2" l="1"/>
  <c r="I72" i="2" l="1"/>
  <c r="H72" i="2"/>
  <c r="G72" i="2"/>
  <c r="F72" i="2"/>
  <c r="E72" i="2"/>
  <c r="D72" i="2"/>
  <c r="I62" i="2"/>
  <c r="G62" i="2"/>
  <c r="F62" i="2"/>
  <c r="E62" i="2"/>
  <c r="D62" i="2"/>
  <c r="I49" i="2"/>
  <c r="H49" i="2"/>
  <c r="G49" i="2"/>
  <c r="F49" i="2"/>
  <c r="E49" i="2"/>
  <c r="D49" i="2"/>
  <c r="I36" i="2"/>
  <c r="G36" i="2"/>
  <c r="F36" i="2"/>
  <c r="E36" i="2"/>
  <c r="D36" i="2"/>
  <c r="I22" i="2"/>
  <c r="G22" i="2"/>
  <c r="E22" i="2"/>
  <c r="F22" i="2"/>
  <c r="D22" i="2"/>
  <c r="F34" i="2"/>
  <c r="A73" i="2" l="1"/>
  <c r="A63" i="2"/>
  <c r="A50" i="2"/>
  <c r="A37" i="2"/>
  <c r="A23" i="2"/>
  <c r="B24" i="2" l="1"/>
  <c r="B38" i="2" l="1"/>
  <c r="B51" i="2"/>
  <c r="B64" i="2"/>
  <c r="B74" i="2"/>
  <c r="H25" i="2" l="1"/>
  <c r="H81" i="2"/>
  <c r="H12" i="2"/>
  <c r="H43" i="2"/>
  <c r="H29" i="2"/>
  <c r="H65" i="2"/>
  <c r="H13" i="2"/>
  <c r="H31" i="2"/>
  <c r="H42" i="2"/>
  <c r="H17" i="2"/>
  <c r="H39" i="2"/>
  <c r="H56" i="2"/>
  <c r="H10" i="2"/>
  <c r="H26" i="2"/>
  <c r="H28" i="2"/>
  <c r="H44" i="2"/>
  <c r="H75" i="2"/>
  <c r="H15" i="2"/>
  <c r="H11" i="2"/>
  <c r="H67" i="2"/>
  <c r="H78" i="2"/>
  <c r="H40" i="2"/>
  <c r="H80" i="2"/>
  <c r="H55" i="2"/>
  <c r="H57" i="2"/>
  <c r="H16" i="2"/>
  <c r="H41" i="2"/>
  <c r="H54" i="2"/>
  <c r="H79" i="2"/>
  <c r="H76" i="2"/>
  <c r="H77" i="2"/>
  <c r="H30" i="2"/>
  <c r="H27" i="2"/>
  <c r="H14" i="2"/>
  <c r="H66" i="2"/>
  <c r="H5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10" authorId="0" shapeId="0" xr:uid="{00000000-0006-0000-0000-000001000000}">
      <text>
        <r>
          <rPr>
            <sz val="10"/>
            <color indexed="81"/>
            <rFont val="Arial"/>
            <family val="2"/>
          </rPr>
          <t xml:space="preserve">One of FINMA’s strategic goals states that the costs of supervision should only rise if the Swiss parliament ascribes new tasks to FINMA. Given the additional responsibilities which FINMA will be obliged to assume in the context of FinSA and FinIA, FINMA will have no option but to employ additional staff. The Board of Directors therefore increased the maximum number of full-time positions from 481 to 517.6 with effect from 1 January 2019.
</t>
        </r>
      </text>
    </comment>
    <comment ref="A43" authorId="0" shapeId="0" xr:uid="{00000000-0006-0000-0000-000003000000}">
      <text>
        <r>
          <rPr>
            <sz val="10"/>
            <color indexed="81"/>
            <rFont val="Arial"/>
            <family val="2"/>
          </rPr>
          <t xml:space="preserve">An outbound secondment is a short-term assignment of FINMA employees to another supervisory authority or a supervised institution with particular focus on staff development. The duration is normally 3-6 months. 
</t>
        </r>
      </text>
    </comment>
    <comment ref="A44" authorId="0" shapeId="0" xr:uid="{00000000-0006-0000-0000-000004000000}">
      <text>
        <r>
          <rPr>
            <sz val="10"/>
            <color indexed="81"/>
            <rFont val="Arial"/>
            <family val="2"/>
          </rPr>
          <t>An inbound secondment is a temporary internal transfer of FINMA employees to another division with particular focus on staff development. The duration is normally 3-6 months.</t>
        </r>
        <r>
          <rPr>
            <sz val="10"/>
            <color indexed="81"/>
            <rFont val="Segoe UI"/>
            <family val="2"/>
          </rPr>
          <t xml:space="preserve">
</t>
        </r>
      </text>
    </comment>
    <comment ref="A53" authorId="1" shapeId="0" xr:uid="{00000000-0006-0000-0000-000005000000}">
      <text>
        <r>
          <rPr>
            <sz val="10"/>
            <color indexed="81"/>
            <rFont val="Arial"/>
            <family val="2"/>
          </rPr>
          <t>The ratio of the lowest to the highest salary is based on the difference between the salary for a FINMA internship and the salary of the CEO.</t>
        </r>
      </text>
    </comment>
    <comment ref="A54" authorId="0" shapeId="0" xr:uid="{00000000-0006-0000-0000-000006000000}">
      <text>
        <r>
          <rPr>
            <sz val="10"/>
            <color indexed="81"/>
            <rFont val="Arial"/>
            <family val="2"/>
          </rPr>
          <t>As a result of the fair pay analysis, the value determined by the independent audit body in accordance with the methodology of “Logib” – the Confederation’s equal pay tool – is established. The wage differentials between men and women that do not have an obvious explanation in the model fell significantly in 2019 compared with the previous year. With 1.7% FINMA was well below the maximum tolerance value of +/- 5.0% permitted in accordance with the Confederation’s fair pay guidelines.</t>
        </r>
      </text>
    </comment>
    <comment ref="A65" authorId="0" shapeId="0" xr:uid="{00000000-0006-0000-0000-000007000000}">
      <text>
        <r>
          <rPr>
            <sz val="10"/>
            <color theme="1"/>
            <rFont val="Frutiger LT Com 45 Light"/>
            <family val="2"/>
          </rPr>
          <t xml:space="preserve">̿_x0002_ÿThe desired staff turnover rate for FINMA is higher than in the federal administration as a whole or public administration. In its personnel strategy, FINMA aims for a medium-term average staff turnover rate of 8% to 12%. The reasons for this and the expected benefits are as follows:
– Acquisition and renewal of knowledge through new employees from the financial industry, in order to keep up with the pace of development in the world of finance. In order to perform the supervisory functions, a rotation of the competent supervisory staff at regular intervals is important.
– A healthy dynamism in the personnel structure offers employees greater opportunities to take on additional responsibilities and explore new roles. This has a positive impact on the motivation and length of employment of ambitious and talented staff.
</t>
        </r>
      </text>
    </comment>
  </commentList>
</comments>
</file>

<file path=xl/sharedStrings.xml><?xml version="1.0" encoding="utf-8"?>
<sst xmlns="http://schemas.openxmlformats.org/spreadsheetml/2006/main" count="92" uniqueCount="58">
  <si>
    <t>Key personnel indicators</t>
  </si>
  <si>
    <t>Headcount planning and staff numbers</t>
  </si>
  <si>
    <t>FINMA-wide, as at EOY</t>
  </si>
  <si>
    <t>Unit</t>
  </si>
  <si>
    <t>Maximum headcount for permanent employment</t>
  </si>
  <si>
    <t>FTEs</t>
  </si>
  <si>
    <t xml:space="preserve">  – total planned management positions (including those held by specialists) </t>
  </si>
  <si>
    <t>%</t>
  </si>
  <si>
    <t xml:space="preserve">  – planned management positions with line management function</t>
  </si>
  <si>
    <t>Average staffing level for permanent employment</t>
  </si>
  <si>
    <t>Average full-time equivalents (FTEs)</t>
  </si>
  <si>
    <t xml:space="preserve">   – of which temporary employees</t>
  </si>
  <si>
    <t>Average number of employees</t>
  </si>
  <si>
    <t>HC</t>
  </si>
  <si>
    <t>Staff recruitment</t>
  </si>
  <si>
    <r>
      <rPr>
        <sz val="10"/>
        <color theme="1"/>
        <rFont val="Arial"/>
        <family val="2"/>
      </rPr>
      <t>New and re-entrants, temporary and permanent employment</t>
    </r>
    <r>
      <rPr>
        <sz val="10"/>
        <color rgb="FF000000"/>
        <rFont val="Arial"/>
        <family val="2"/>
      </rPr>
      <t xml:space="preserve"> </t>
    </r>
  </si>
  <si>
    <t>Proportion of women among new entrants</t>
  </si>
  <si>
    <t>Internal recruitment ratio (permanent employment)</t>
  </si>
  <si>
    <t xml:space="preserve">   – internal recruitment ratio for management positions</t>
  </si>
  <si>
    <t>Internships</t>
  </si>
  <si>
    <t>Number</t>
  </si>
  <si>
    <t>Apprenticeships</t>
  </si>
  <si>
    <t>Staff development</t>
  </si>
  <si>
    <t>Paid training days</t>
  </si>
  <si>
    <t>Days</t>
  </si>
  <si>
    <t>Average number of training days per FTE</t>
  </si>
  <si>
    <t>Total contribution to costs of further training</t>
  </si>
  <si>
    <t>CHF thousands</t>
  </si>
  <si>
    <t>Average contribution to costs of further training per FTE</t>
  </si>
  <si>
    <t>Outbound secondments</t>
  </si>
  <si>
    <t>Inbound secondments</t>
  </si>
  <si>
    <t>Staffing levels and salary</t>
  </si>
  <si>
    <t>Average annual salary per FTE</t>
  </si>
  <si>
    <t>Ratio of lowest to highest salary</t>
  </si>
  <si>
    <t>1: x</t>
  </si>
  <si>
    <t>1:11</t>
  </si>
  <si>
    <t>Wage differential between men/women according to Logib</t>
  </si>
  <si>
    <t>Average degree of employment</t>
  </si>
  <si>
    <t>Proportion of part-time employees (DE less than 90%)</t>
  </si>
  <si>
    <t>Absence rate due to illness and accidents</t>
  </si>
  <si>
    <t>Departures</t>
  </si>
  <si>
    <t>Staff turnover due to persons leaving (including retirement)</t>
  </si>
  <si>
    <t>Staff turnover due to ordinary retirement</t>
  </si>
  <si>
    <t>Proportion of ordinary departures among total departures</t>
  </si>
  <si>
    <t>Diversity among staff</t>
  </si>
  <si>
    <t>Average age</t>
  </si>
  <si>
    <t>Years</t>
  </si>
  <si>
    <t>Average length of service</t>
  </si>
  <si>
    <t>Proportion of French- and Italian-speaking employees</t>
  </si>
  <si>
    <t>Proportion of foreign employees</t>
  </si>
  <si>
    <t>Proportion of women in the workforce as a whole</t>
  </si>
  <si>
    <t xml:space="preserve">   –  of which proportion of women holding a line management position</t>
  </si>
  <si>
    <t xml:space="preserve">   – total internal recruitment ratio for management positions 
(including those held by specialists)</t>
  </si>
  <si>
    <t xml:space="preserve">   –  of which proportion of women holding a management position (including specialists)</t>
  </si>
  <si>
    <t>1:11.5</t>
  </si>
  <si>
    <t>1:11.6</t>
  </si>
  <si>
    <t>FINMA communicates transparently in its annual report. Additional information about FINMA’s workforce and HR activities is provided in summary form in the overview of key figures below.</t>
  </si>
  <si>
    <t>5-year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</si>
</sst>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23">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10"/>
      <color indexed="81"/>
      <name val="Arial"/>
      <family val="2"/>
    </font>
    <font>
      <b/>
      <sz val="20"/>
      <color theme="1"/>
      <name val="Arial"/>
      <family val="2"/>
    </font>
    <font>
      <b/>
      <sz val="16"/>
      <name val="Arial"/>
      <family val="2"/>
    </font>
    <font>
      <sz val="10"/>
      <color indexed="81"/>
      <name val="Segoe UI"/>
      <family val="2"/>
    </font>
    <font>
      <strike/>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9" fillId="0" borderId="0" applyBorder="0" applyProtection="0"/>
    <xf numFmtId="0" fontId="7" fillId="0" borderId="0" applyFill="0" applyBorder="0" applyProtection="0"/>
    <xf numFmtId="0" fontId="10" fillId="0" borderId="0" applyFill="0" applyBorder="0" applyProtection="0"/>
    <xf numFmtId="0" fontId="10" fillId="0" borderId="0" applyFill="0" applyBorder="0" applyProtection="0"/>
    <xf numFmtId="2" fontId="8" fillId="0" borderId="3" applyFont="0">
      <alignment horizontal="right"/>
    </xf>
    <xf numFmtId="9" fontId="7" fillId="0" borderId="0" applyFont="0" applyFill="0" applyBorder="0" applyAlignment="0" applyProtection="0"/>
  </cellStyleXfs>
  <cellXfs count="102">
    <xf numFmtId="0" fontId="0" fillId="0" borderId="0" xfId="0"/>
    <xf numFmtId="0" fontId="11" fillId="0" borderId="1" xfId="2" applyFont="1" applyFill="1" applyBorder="1" applyAlignment="1">
      <alignment horizontal="right"/>
    </xf>
    <xf numFmtId="0" fontId="11" fillId="0" borderId="2" xfId="2" applyFont="1" applyFill="1" applyBorder="1" applyAlignment="1">
      <alignment horizontal="right"/>
    </xf>
    <xf numFmtId="0" fontId="11" fillId="0" borderId="0" xfId="2" applyFont="1" applyFill="1" applyBorder="1" applyAlignment="1">
      <alignment horizontal="right"/>
    </xf>
    <xf numFmtId="0" fontId="11" fillId="0" borderId="4" xfId="2" applyFont="1" applyFill="1" applyBorder="1" applyAlignment="1">
      <alignment horizontal="right"/>
    </xf>
    <xf numFmtId="0" fontId="11" fillId="2" borderId="4" xfId="2" applyFont="1" applyFill="1" applyBorder="1" applyAlignment="1">
      <alignment horizontal="right"/>
    </xf>
    <xf numFmtId="164" fontId="11" fillId="0" borderId="1" xfId="2" applyNumberFormat="1" applyFont="1" applyFill="1" applyBorder="1" applyAlignment="1">
      <alignment horizontal="right"/>
    </xf>
    <xf numFmtId="164" fontId="11" fillId="0" borderId="1" xfId="6" applyNumberFormat="1" applyFont="1" applyFill="1" applyBorder="1" applyAlignment="1">
      <alignment horizontal="right"/>
    </xf>
    <xf numFmtId="0" fontId="9" fillId="0" borderId="0" xfId="0" applyFont="1" applyFill="1"/>
    <xf numFmtId="0" fontId="11" fillId="0" borderId="0" xfId="0" applyFont="1"/>
    <xf numFmtId="0" fontId="11" fillId="0" borderId="0" xfId="0" applyFont="1" applyFill="1"/>
    <xf numFmtId="0" fontId="13" fillId="0" borderId="0" xfId="3" applyFont="1" applyFill="1" applyAlignment="1"/>
    <xf numFmtId="0" fontId="12" fillId="0" borderId="0" xfId="3" applyFont="1" applyFill="1" applyAlignment="1"/>
    <xf numFmtId="164" fontId="11" fillId="0" borderId="5" xfId="2" applyNumberFormat="1" applyFont="1" applyFill="1" applyBorder="1" applyAlignment="1">
      <alignment horizontal="right"/>
    </xf>
    <xf numFmtId="20" fontId="11" fillId="2" borderId="5" xfId="2" quotePrefix="1" applyNumberFormat="1" applyFont="1" applyFill="1" applyBorder="1" applyAlignment="1">
      <alignment horizontal="right"/>
    </xf>
    <xf numFmtId="20" fontId="11" fillId="3" borderId="5" xfId="2" quotePrefix="1" applyNumberFormat="1" applyFont="1" applyFill="1" applyBorder="1" applyAlignment="1">
      <alignment horizontal="right"/>
    </xf>
    <xf numFmtId="0" fontId="11" fillId="0" borderId="5" xfId="2" applyFont="1" applyFill="1" applyBorder="1" applyAlignment="1">
      <alignment horizontal="right"/>
    </xf>
    <xf numFmtId="164" fontId="11" fillId="2" borderId="5" xfId="2" applyNumberFormat="1" applyFont="1" applyFill="1" applyBorder="1" applyAlignment="1">
      <alignment horizontal="right"/>
    </xf>
    <xf numFmtId="3" fontId="11" fillId="0" borderId="5" xfId="2" applyNumberFormat="1" applyFont="1" applyFill="1" applyBorder="1" applyAlignment="1">
      <alignment horizontal="right"/>
    </xf>
    <xf numFmtId="20" fontId="11" fillId="0" borderId="5" xfId="2" quotePrefix="1" applyNumberFormat="1" applyFont="1" applyFill="1" applyBorder="1"/>
    <xf numFmtId="0" fontId="14" fillId="0" borderId="0" xfId="0" applyFont="1"/>
    <xf numFmtId="0" fontId="6" fillId="0" borderId="0" xfId="0" applyFont="1" applyFill="1" applyAlignment="1">
      <alignment wrapText="1"/>
    </xf>
    <xf numFmtId="0" fontId="6" fillId="0" borderId="0" xfId="0" applyFont="1"/>
    <xf numFmtId="0" fontId="6" fillId="0" borderId="0" xfId="0" applyFont="1" applyFill="1"/>
    <xf numFmtId="0" fontId="15" fillId="0" borderId="0" xfId="4" applyFont="1" applyFill="1" applyAlignment="1"/>
    <xf numFmtId="0" fontId="13" fillId="0" borderId="0" xfId="3" applyFont="1"/>
    <xf numFmtId="0" fontId="6" fillId="0" borderId="0" xfId="0" applyFont="1" applyAlignment="1"/>
    <xf numFmtId="0" fontId="12" fillId="0" borderId="0" xfId="2" applyFont="1" applyFill="1" applyBorder="1"/>
    <xf numFmtId="0" fontId="6" fillId="0" borderId="1" xfId="2" applyFont="1" applyFill="1" applyBorder="1"/>
    <xf numFmtId="3" fontId="6" fillId="0" borderId="0" xfId="0" applyNumberFormat="1" applyFont="1"/>
    <xf numFmtId="0" fontId="6" fillId="0" borderId="5" xfId="2" applyFont="1" applyFill="1" applyBorder="1"/>
    <xf numFmtId="0" fontId="6" fillId="0" borderId="0" xfId="0" applyFont="1" applyBorder="1"/>
    <xf numFmtId="0" fontId="6" fillId="0" borderId="0" xfId="0" applyFont="1" applyFill="1" applyBorder="1"/>
    <xf numFmtId="0" fontId="16" fillId="2" borderId="0" xfId="4" applyFont="1" applyFill="1" applyAlignment="1"/>
    <xf numFmtId="0" fontId="16" fillId="0" borderId="0" xfId="4" applyFont="1" applyFill="1" applyAlignment="1"/>
    <xf numFmtId="1" fontId="11" fillId="0" borderId="1" xfId="2" applyNumberFormat="1" applyFont="1" applyFill="1" applyBorder="1" applyAlignment="1">
      <alignment horizontal="right"/>
    </xf>
    <xf numFmtId="0" fontId="11" fillId="0" borderId="6" xfId="2" applyFont="1" applyFill="1" applyBorder="1" applyAlignment="1">
      <alignment horizontal="right"/>
    </xf>
    <xf numFmtId="0" fontId="6" fillId="0" borderId="5" xfId="0" applyFont="1" applyBorder="1"/>
    <xf numFmtId="1" fontId="11" fillId="0" borderId="0" xfId="0" applyNumberFormat="1" applyFont="1" applyFill="1"/>
    <xf numFmtId="41" fontId="17" fillId="3" borderId="1" xfId="0" applyNumberFormat="1" applyFont="1" applyFill="1" applyBorder="1" applyAlignment="1">
      <alignment horizontal="right" wrapText="1"/>
    </xf>
    <xf numFmtId="1" fontId="17" fillId="3" borderId="1" xfId="0" applyNumberFormat="1" applyFont="1" applyFill="1" applyBorder="1" applyAlignment="1">
      <alignment horizontal="right" wrapText="1"/>
    </xf>
    <xf numFmtId="0" fontId="4" fillId="0" borderId="1" xfId="2" applyFont="1" applyFill="1" applyBorder="1"/>
    <xf numFmtId="0" fontId="4" fillId="0" borderId="5" xfId="0" applyFont="1" applyBorder="1"/>
    <xf numFmtId="0" fontId="4" fillId="0" borderId="6" xfId="0" applyFont="1" applyFill="1" applyBorder="1"/>
    <xf numFmtId="0" fontId="4" fillId="0" borderId="5" xfId="2" applyFont="1" applyFill="1" applyBorder="1"/>
    <xf numFmtId="0" fontId="4" fillId="0" borderId="5" xfId="2" applyFont="1" applyFill="1" applyBorder="1" applyAlignment="1">
      <alignment horizontal="right"/>
    </xf>
    <xf numFmtId="0" fontId="4" fillId="0" borderId="0" xfId="0" applyFont="1" applyFill="1" applyAlignment="1">
      <alignment vertical="top" wrapText="1"/>
    </xf>
    <xf numFmtId="0" fontId="6" fillId="0" borderId="1" xfId="2" applyFont="1" applyFill="1" applyBorder="1" applyAlignment="1">
      <alignment vertical="top"/>
    </xf>
    <xf numFmtId="0" fontId="6" fillId="0" borderId="0" xfId="0" applyFont="1" applyAlignment="1">
      <alignment wrapText="1"/>
    </xf>
    <xf numFmtId="0" fontId="19" fillId="0" borderId="0" xfId="0" applyFont="1" applyFill="1" applyAlignment="1">
      <alignment wrapText="1"/>
    </xf>
    <xf numFmtId="0" fontId="13" fillId="0" borderId="0" xfId="3" applyFont="1" applyFill="1" applyAlignment="1">
      <alignment wrapText="1"/>
    </xf>
    <xf numFmtId="0" fontId="6" fillId="0" borderId="0" xfId="3" applyFont="1" applyFill="1" applyAlignment="1">
      <alignment wrapText="1"/>
    </xf>
    <xf numFmtId="0" fontId="6" fillId="0" borderId="0" xfId="2" applyFont="1" applyFill="1" applyBorder="1" applyAlignment="1">
      <alignment wrapText="1"/>
    </xf>
    <xf numFmtId="0" fontId="6" fillId="0" borderId="1" xfId="2" applyFont="1" applyFill="1" applyBorder="1" applyAlignment="1">
      <alignment wrapText="1"/>
    </xf>
    <xf numFmtId="0" fontId="4" fillId="0" borderId="1" xfId="2" applyFont="1" applyFill="1" applyBorder="1" applyAlignment="1">
      <alignment wrapText="1"/>
    </xf>
    <xf numFmtId="0" fontId="5" fillId="0" borderId="1" xfId="2" applyFont="1" applyFill="1" applyBorder="1" applyAlignment="1">
      <alignment wrapText="1"/>
    </xf>
    <xf numFmtId="0" fontId="6" fillId="0" borderId="5" xfId="2" applyFont="1" applyFill="1" applyBorder="1" applyAlignment="1">
      <alignment wrapText="1"/>
    </xf>
    <xf numFmtId="0" fontId="4" fillId="0" borderId="5" xfId="0" applyFont="1" applyBorder="1" applyAlignment="1">
      <alignment wrapText="1"/>
    </xf>
    <xf numFmtId="0" fontId="4" fillId="0" borderId="6" xfId="0" applyFont="1" applyFill="1" applyBorder="1" applyAlignment="1">
      <alignment wrapText="1"/>
    </xf>
    <xf numFmtId="0" fontId="11" fillId="0" borderId="5" xfId="2" applyFont="1" applyFill="1" applyBorder="1" applyAlignment="1">
      <alignment wrapText="1"/>
    </xf>
    <xf numFmtId="0" fontId="4" fillId="0" borderId="5" xfId="2" applyFont="1" applyFill="1" applyBorder="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3" fillId="0" borderId="1" xfId="2" applyFont="1" applyFill="1" applyBorder="1" applyAlignment="1">
      <alignment vertical="top" wrapText="1"/>
    </xf>
    <xf numFmtId="41" fontId="17" fillId="3" borderId="1" xfId="0" applyNumberFormat="1" applyFont="1" applyFill="1" applyBorder="1" applyAlignment="1">
      <alignment horizontal="right" vertical="top" wrapText="1"/>
    </xf>
    <xf numFmtId="1" fontId="17" fillId="3" borderId="1" xfId="0" applyNumberFormat="1" applyFont="1" applyFill="1" applyBorder="1" applyAlignment="1">
      <alignment horizontal="right" vertical="top" wrapText="1"/>
    </xf>
    <xf numFmtId="3" fontId="6" fillId="0" borderId="0" xfId="0" applyNumberFormat="1" applyFont="1" applyAlignment="1">
      <alignment vertical="top"/>
    </xf>
    <xf numFmtId="0" fontId="20" fillId="0" borderId="0" xfId="0" applyFont="1" applyFill="1"/>
    <xf numFmtId="0" fontId="15" fillId="2" borderId="0" xfId="3" applyFont="1" applyFill="1" applyAlignment="1"/>
    <xf numFmtId="0" fontId="16" fillId="2" borderId="0" xfId="3" applyFont="1" applyFill="1" applyAlignment="1"/>
    <xf numFmtId="0" fontId="16" fillId="2" borderId="0" xfId="2" applyFont="1" applyFill="1" applyBorder="1"/>
    <xf numFmtId="0" fontId="11" fillId="2" borderId="1" xfId="2" applyFont="1" applyFill="1" applyBorder="1"/>
    <xf numFmtId="0" fontId="11" fillId="2" borderId="5" xfId="2" applyFont="1" applyFill="1" applyBorder="1"/>
    <xf numFmtId="0" fontId="11" fillId="2" borderId="5" xfId="0" applyFont="1" applyFill="1" applyBorder="1"/>
    <xf numFmtId="0" fontId="11" fillId="2" borderId="6" xfId="0" applyFont="1" applyFill="1" applyBorder="1"/>
    <xf numFmtId="0" fontId="11" fillId="0" borderId="0" xfId="0" applyFont="1" applyFill="1" applyBorder="1"/>
    <xf numFmtId="0" fontId="11" fillId="0" borderId="0" xfId="0" applyFont="1" applyBorder="1"/>
    <xf numFmtId="0" fontId="11" fillId="0" borderId="2" xfId="2" applyFont="1" applyFill="1" applyBorder="1"/>
    <xf numFmtId="0" fontId="11" fillId="0" borderId="0" xfId="2" applyFont="1" applyFill="1" applyBorder="1"/>
    <xf numFmtId="41" fontId="17" fillId="0" borderId="1" xfId="0" applyNumberFormat="1" applyFont="1" applyFill="1" applyBorder="1" applyAlignment="1">
      <alignment horizontal="right" wrapText="1"/>
    </xf>
    <xf numFmtId="41" fontId="0" fillId="0" borderId="1" xfId="0" applyNumberFormat="1" applyFont="1" applyFill="1" applyBorder="1" applyAlignment="1">
      <alignment horizontal="right" wrapText="1"/>
    </xf>
    <xf numFmtId="41" fontId="0" fillId="0" borderId="1" xfId="0" applyNumberFormat="1" applyFont="1" applyFill="1" applyBorder="1" applyAlignment="1">
      <alignment horizontal="right" vertical="top" wrapText="1"/>
    </xf>
    <xf numFmtId="20" fontId="11" fillId="0" borderId="5" xfId="2" quotePrefix="1" applyNumberFormat="1" applyFont="1" applyFill="1" applyBorder="1" applyAlignment="1">
      <alignment horizontal="right"/>
    </xf>
    <xf numFmtId="0" fontId="15" fillId="2" borderId="0" xfId="4" applyFont="1" applyFill="1" applyAlignment="1">
      <alignment horizontal="right" wrapText="1"/>
    </xf>
    <xf numFmtId="0" fontId="11" fillId="2" borderId="0" xfId="0" applyFont="1" applyFill="1" applyAlignment="1"/>
    <xf numFmtId="0" fontId="11" fillId="2" borderId="0" xfId="0" applyFont="1" applyFill="1"/>
    <xf numFmtId="1" fontId="11" fillId="2" borderId="0" xfId="0" applyNumberFormat="1" applyFont="1" applyFill="1"/>
    <xf numFmtId="164" fontId="11" fillId="2" borderId="5" xfId="2" quotePrefix="1" applyNumberFormat="1" applyFont="1" applyFill="1" applyBorder="1" applyAlignment="1">
      <alignment horizontal="right"/>
    </xf>
    <xf numFmtId="0" fontId="3" fillId="0" borderId="1" xfId="2" applyFont="1" applyFill="1" applyBorder="1" applyAlignment="1">
      <alignment wrapText="1"/>
    </xf>
    <xf numFmtId="0" fontId="6" fillId="0" borderId="1" xfId="2" applyFont="1" applyFill="1" applyBorder="1" applyAlignment="1"/>
    <xf numFmtId="0" fontId="6" fillId="0" borderId="0" xfId="0" applyFont="1" applyBorder="1" applyAlignment="1"/>
    <xf numFmtId="0" fontId="6" fillId="0" borderId="4" xfId="2" applyFont="1" applyFill="1" applyBorder="1" applyAlignment="1">
      <alignment wrapText="1"/>
    </xf>
    <xf numFmtId="0" fontId="6" fillId="0" borderId="4" xfId="2" applyFont="1" applyFill="1" applyBorder="1"/>
    <xf numFmtId="0" fontId="11" fillId="2" borderId="4" xfId="2" applyFont="1" applyFill="1" applyBorder="1"/>
    <xf numFmtId="164" fontId="11" fillId="0" borderId="4" xfId="2" applyNumberFormat="1" applyFont="1" applyFill="1" applyBorder="1" applyAlignment="1">
      <alignment horizontal="right"/>
    </xf>
    <xf numFmtId="164" fontId="11" fillId="2" borderId="6" xfId="2" applyNumberFormat="1" applyFont="1" applyFill="1" applyBorder="1" applyAlignment="1">
      <alignment horizontal="right"/>
    </xf>
    <xf numFmtId="3" fontId="6" fillId="0" borderId="0" xfId="0" applyNumberFormat="1" applyFont="1" applyBorder="1"/>
    <xf numFmtId="0" fontId="15" fillId="2" borderId="0" xfId="4" applyFont="1" applyFill="1" applyAlignment="1"/>
    <xf numFmtId="3" fontId="11" fillId="2" borderId="5" xfId="2" applyNumberFormat="1" applyFont="1" applyFill="1" applyBorder="1"/>
    <xf numFmtId="164" fontId="11" fillId="2" borderId="5" xfId="2" applyNumberFormat="1" applyFont="1" applyFill="1" applyBorder="1"/>
    <xf numFmtId="164" fontId="22" fillId="0" borderId="1" xfId="2" applyNumberFormat="1" applyFont="1" applyFill="1" applyBorder="1" applyAlignment="1">
      <alignment horizontal="right"/>
    </xf>
    <xf numFmtId="0" fontId="2" fillId="0" borderId="0" xfId="0" applyFont="1" applyFill="1" applyAlignment="1">
      <alignment vertical="top" wrapText="1"/>
    </xf>
  </cellXfs>
  <cellStyles count="7">
    <cellStyle name="Jahre" xfId="4" xr:uid="{00000000-0005-0000-0000-000000000000}"/>
    <cellStyle name="Prozent" xfId="6" builtinId="5"/>
    <cellStyle name="Standard" xfId="0" builtinId="0"/>
    <cellStyle name="Tabellentitel" xfId="3" xr:uid="{00000000-0005-0000-0000-000003000000}"/>
    <cellStyle name="Text" xfId="2" xr:uid="{00000000-0005-0000-0000-000004000000}"/>
    <cellStyle name="Titel" xfId="1" xr:uid="{00000000-0005-0000-0000-000005000000}"/>
    <cellStyle name="Zahlen" xfId="5" xr:uid="{00000000-0005-0000-0000-000006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11</xdr:col>
      <xdr:colOff>0</xdr:colOff>
      <xdr:row>0</xdr:row>
      <xdr:rowOff>0</xdr:rowOff>
    </xdr:from>
    <xdr:ext cx="1802069" cy="795696"/>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411542</xdr:colOff>
      <xdr:row>1</xdr:row>
      <xdr:rowOff>130083</xdr:rowOff>
    </xdr:from>
    <xdr:to>
      <xdr:col>5</xdr:col>
      <xdr:colOff>240195</xdr:colOff>
      <xdr:row>5</xdr:row>
      <xdr:rowOff>190497</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4793042" y="908648"/>
          <a:ext cx="1700523" cy="11702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Abbreviations</a:t>
          </a:r>
        </a:p>
        <a:p>
          <a:endParaRPr sz="1000">
            <a:latin typeface="Arial" panose="020B0604020202020204" pitchFamily="34" charset="0"/>
            <a:cs typeface="Arial" panose="020B0604020202020204" pitchFamily="34" charset="0"/>
          </a:endParaRPr>
        </a:p>
        <a:p>
          <a:r>
            <a:rPr kumimoji="0" lang="en-GB" sz="900" b="1" i="0" u="none" strike="noStrike" cap="none" normalizeH="0" baseline="0" noProof="0">
              <a:ln>
                <a:noFill/>
              </a:ln>
              <a:solidFill>
                <a:prstClr val="black"/>
              </a:solidFill>
              <a:uLnTx/>
              <a:uFillTx/>
              <a:latin typeface="Arial" panose="020B0604020202020204" pitchFamily="34" charset="0"/>
              <a:ea typeface="+mn-ea"/>
              <a:cs typeface="Arial" panose="020B0604020202020204" pitchFamily="34" charset="0"/>
            </a:rPr>
            <a:t>DE </a:t>
          </a:r>
          <a:r>
            <a:rPr kumimoji="0" lang="en-GB" sz="900" b="0" i="0" u="none" strike="noStrike" cap="none" normalizeH="0" baseline="0" noProof="0">
              <a:ln>
                <a:noFill/>
              </a:ln>
              <a:solidFill>
                <a:prstClr val="black"/>
              </a:solidFill>
              <a:uLnTx/>
              <a:uFillTx/>
              <a:latin typeface="Arial" panose="020B0604020202020204" pitchFamily="34" charset="0"/>
              <a:ea typeface="+mn-ea"/>
              <a:cs typeface="Arial" panose="020B0604020202020204" pitchFamily="34" charset="0"/>
            </a:rPr>
            <a:t>degree of employment</a:t>
          </a:r>
        </a:p>
        <a:p>
          <a:r>
            <a:rPr lang="en-GB" sz="900" b="1" baseline="0">
              <a:latin typeface="Arial" panose="020B0604020202020204" pitchFamily="34" charset="0"/>
              <a:ea typeface="+mn-ea"/>
              <a:cs typeface="Arial" panose="020B0604020202020204" pitchFamily="34" charset="0"/>
            </a:rPr>
            <a:t>EOY </a:t>
          </a:r>
          <a:r>
            <a:rPr lang="en-GB" sz="900" b="0" baseline="0">
              <a:latin typeface="Arial" panose="020B0604020202020204" pitchFamily="34" charset="0"/>
              <a:ea typeface="+mn-ea"/>
              <a:cs typeface="Arial" panose="020B0604020202020204" pitchFamily="34" charset="0"/>
            </a:rPr>
            <a:t>end of year</a:t>
          </a:r>
        </a:p>
        <a:p>
          <a:r>
            <a:rPr lang="en-GB" sz="900" b="1" baseline="0">
              <a:latin typeface="Arial" panose="020B0604020202020204" pitchFamily="34" charset="0"/>
              <a:ea typeface="+mn-ea"/>
              <a:cs typeface="Arial" panose="020B0604020202020204" pitchFamily="34" charset="0"/>
            </a:rPr>
            <a:t>FTE</a:t>
          </a:r>
          <a:r>
            <a:rPr lang="en-GB" sz="900" b="0" baseline="0">
              <a:latin typeface="Arial" panose="020B0604020202020204" pitchFamily="34" charset="0"/>
              <a:ea typeface="+mn-ea"/>
              <a:cs typeface="Arial" panose="020B0604020202020204" pitchFamily="34" charset="0"/>
            </a:rPr>
            <a:t> full-time equivalent</a:t>
          </a:r>
        </a:p>
        <a:p>
          <a:r>
            <a:rPr lang="en-GB" sz="900" b="1" baseline="0">
              <a:latin typeface="Arial" panose="020B0604020202020204" pitchFamily="34" charset="0"/>
              <a:cs typeface="Arial" panose="020B0604020202020204" pitchFamily="34" charset="0"/>
            </a:rPr>
            <a:t>HC</a:t>
          </a:r>
          <a:r>
            <a:rPr lang="en-GB" sz="900" b="0" baseline="0">
              <a:latin typeface="Arial" panose="020B0604020202020204" pitchFamily="34" charset="0"/>
              <a:cs typeface="Arial" panose="020B0604020202020204" pitchFamily="34" charset="0"/>
            </a:rPr>
            <a:t> headcount </a:t>
          </a:r>
          <a:endParaRPr sz="900"/>
        </a:p>
      </xdr:txBody>
    </xdr:sp>
    <xdr:clientData/>
  </xdr:twoCellAnchor>
  <xdr:twoCellAnchor>
    <xdr:from>
      <xdr:col>3</xdr:col>
      <xdr:colOff>231276</xdr:colOff>
      <xdr:row>1</xdr:row>
      <xdr:rowOff>142969</xdr:rowOff>
    </xdr:from>
    <xdr:to>
      <xdr:col>5</xdr:col>
      <xdr:colOff>298054</xdr:colOff>
      <xdr:row>6</xdr:row>
      <xdr:rowOff>17926</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6403476" y="476344"/>
          <a:ext cx="2314678" cy="1465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GB" sz="900" b="1">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br>
            <a:rPr lang="en-GB" sz="900" b="1">
              <a:solidFill>
                <a:schemeClr val="dk1"/>
              </a:solidFill>
              <a:latin typeface="Arial" panose="020B0604020202020204" pitchFamily="34" charset="0"/>
              <a:ea typeface="+mn-ea"/>
              <a:cs typeface="Arial" panose="020B0604020202020204" pitchFamily="34" charset="0"/>
            </a:rPr>
          </a:br>
          <a:r>
            <a:rPr lang="en-GB" sz="900" b="1" baseline="0">
              <a:solidFill>
                <a:schemeClr val="dk1"/>
              </a:solidFill>
              <a:effectLst/>
              <a:latin typeface="Arial" panose="020B0604020202020204" pitchFamily="34" charset="0"/>
              <a:ea typeface="+mn-ea"/>
              <a:cs typeface="Arial" panose="020B0604020202020204" pitchFamily="34" charset="0"/>
            </a:rPr>
            <a:t>HR</a:t>
          </a:r>
          <a:r>
            <a:rPr lang="en-GB" sz="900" b="0" baseline="0">
              <a:solidFill>
                <a:schemeClr val="dk1"/>
              </a:solidFill>
              <a:effectLst/>
              <a:latin typeface="Arial" panose="020B0604020202020204" pitchFamily="34" charset="0"/>
              <a:ea typeface="+mn-ea"/>
              <a:cs typeface="Arial" panose="020B0604020202020204" pitchFamily="34" charset="0"/>
            </a:rPr>
            <a:t> human ressources</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b="1">
              <a:latin typeface="Arial" panose="020B0604020202020204" pitchFamily="34" charset="0"/>
              <a:cs typeface="Arial" panose="020B0604020202020204" pitchFamily="34" charset="0"/>
            </a:rPr>
            <a:t>SB</a:t>
          </a:r>
          <a:r>
            <a:rPr lang="en-GB" sz="900" b="1" baseline="0">
              <a:latin typeface="Arial" panose="020B0604020202020204" pitchFamily="34" charset="0"/>
              <a:cs typeface="Arial" panose="020B0604020202020204" pitchFamily="34" charset="0"/>
            </a:rPr>
            <a:t> </a:t>
          </a:r>
          <a:r>
            <a:rPr lang="en-GB" sz="900" b="0" baseline="0">
              <a:latin typeface="Arial" panose="020B0604020202020204" pitchFamily="34" charset="0"/>
              <a:cs typeface="Arial" panose="020B0604020202020204" pitchFamily="34" charset="0"/>
            </a:rPr>
            <a:t>salary band</a:t>
          </a:r>
        </a:p>
        <a:p>
          <a:pPr marL="0" marR="0" lvl="0" indent="0" defTabSz="914400" eaLnBrk="1" fontAlgn="auto" latinLnBrk="0" hangingPunct="1">
            <a:lnSpc>
              <a:spcPct val="100000"/>
            </a:lnSpc>
            <a:spcBef>
              <a:spcPts val="0"/>
            </a:spcBef>
            <a:spcAft>
              <a:spcPts val="0"/>
            </a:spcAft>
            <a:buClrTx/>
            <a:buSzTx/>
            <a:buFontTx/>
            <a:buNone/>
            <a:tabLst/>
            <a:defRPr/>
          </a:pPr>
          <a:r>
            <a:rPr lang="en-GB" sz="900" b="1">
              <a:latin typeface="Arial" panose="020B0604020202020204" pitchFamily="34" charset="0"/>
              <a:cs typeface="Arial" panose="020B0604020202020204" pitchFamily="34" charset="0"/>
            </a:rPr>
            <a:t>n/a </a:t>
          </a:r>
          <a:r>
            <a:rPr lang="en-GB" sz="900" b="0">
              <a:latin typeface="Arial" panose="020B0604020202020204" pitchFamily="34" charset="0"/>
              <a:cs typeface="Arial" panose="020B0604020202020204" pitchFamily="34" charset="0"/>
            </a:rPr>
            <a:t>not available</a:t>
          </a:r>
          <a:r>
            <a:rPr lang="en-GB" sz="900" b="0" baseline="0">
              <a:latin typeface="Arial" panose="020B0604020202020204" pitchFamily="34" charset="0"/>
              <a:cs typeface="Arial" panose="020B0604020202020204" pitchFamily="34" charset="0"/>
            </a:rPr>
            <a:t> / not applicable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Q165"/>
  <sheetViews>
    <sheetView showGridLines="0" tabSelected="1" zoomScaleNormal="100" workbookViewId="0">
      <selection activeCell="T1" sqref="T1"/>
    </sheetView>
  </sheetViews>
  <sheetFormatPr baseColWidth="10" defaultColWidth="11.453125" defaultRowHeight="12.5"/>
  <cols>
    <col min="1" max="1" width="65.7265625" style="48" customWidth="1"/>
    <col min="2" max="2" width="13.81640625" style="22" bestFit="1" customWidth="1"/>
    <col min="3" max="3" width="10.453125" style="9" customWidth="1"/>
    <col min="4" max="5" width="10.453125" style="23" customWidth="1"/>
    <col min="6" max="7" width="10.453125" style="22" customWidth="1"/>
    <col min="8" max="8" width="10.453125" style="9" customWidth="1"/>
    <col min="9" max="9" width="10.453125" style="22" customWidth="1"/>
    <col min="11" max="11" width="10.1796875" style="9" customWidth="1"/>
    <col min="12" max="16384" width="11.453125" style="22"/>
  </cols>
  <sheetData>
    <row r="1" spans="1:17" ht="25">
      <c r="A1" s="49" t="s">
        <v>0</v>
      </c>
      <c r="B1" s="8"/>
      <c r="C1" s="67"/>
      <c r="D1" s="10"/>
      <c r="E1" s="10"/>
      <c r="F1" s="10"/>
      <c r="G1" s="10"/>
      <c r="H1" s="10"/>
      <c r="I1" s="10"/>
      <c r="K1" s="10"/>
    </row>
    <row r="2" spans="1:17" ht="12.75" customHeight="1">
      <c r="A2" s="21"/>
      <c r="B2" s="23"/>
      <c r="C2" s="10"/>
      <c r="D2" s="10"/>
      <c r="E2" s="10"/>
      <c r="F2" s="10"/>
      <c r="G2" s="10"/>
      <c r="H2" s="10"/>
      <c r="I2" s="10"/>
      <c r="K2" s="10"/>
    </row>
    <row r="3" spans="1:17" ht="74.25" customHeight="1">
      <c r="A3" s="101" t="s">
        <v>56</v>
      </c>
      <c r="B3" s="23"/>
      <c r="C3" s="10"/>
      <c r="D3" s="10"/>
      <c r="E3" s="10"/>
      <c r="F3" s="10"/>
      <c r="G3" s="10"/>
      <c r="H3" s="10"/>
      <c r="I3" s="10"/>
      <c r="K3" s="10"/>
    </row>
    <row r="4" spans="1:17">
      <c r="A4" s="46"/>
      <c r="B4" s="23"/>
      <c r="C4" s="10"/>
      <c r="D4" s="10"/>
      <c r="E4" s="10"/>
      <c r="F4" s="10"/>
      <c r="G4" s="10"/>
      <c r="H4" s="10"/>
      <c r="I4" s="10"/>
      <c r="K4" s="10"/>
    </row>
    <row r="5" spans="1:17">
      <c r="A5" s="46"/>
      <c r="B5" s="23"/>
      <c r="C5" s="10"/>
      <c r="D5" s="10"/>
      <c r="E5" s="10"/>
      <c r="F5" s="10"/>
      <c r="G5" s="10"/>
      <c r="H5" s="10"/>
      <c r="I5" s="10"/>
      <c r="K5" s="10"/>
    </row>
    <row r="6" spans="1:17">
      <c r="A6" s="21"/>
      <c r="B6" s="23"/>
      <c r="C6" s="10"/>
      <c r="D6" s="10"/>
      <c r="E6" s="10"/>
      <c r="F6" s="10"/>
      <c r="G6" s="10"/>
      <c r="H6" s="10"/>
      <c r="I6" s="10"/>
      <c r="K6" s="10"/>
    </row>
    <row r="7" spans="1:17" s="20" customFormat="1" ht="31.5" customHeight="1">
      <c r="A7" s="50" t="s">
        <v>1</v>
      </c>
      <c r="B7" s="11"/>
      <c r="C7" s="68">
        <v>2021</v>
      </c>
      <c r="D7" s="24">
        <v>2020</v>
      </c>
      <c r="E7" s="24">
        <v>2019</v>
      </c>
      <c r="F7" s="24">
        <v>2018</v>
      </c>
      <c r="G7" s="24">
        <v>2017</v>
      </c>
      <c r="H7" s="83" t="s">
        <v>57</v>
      </c>
      <c r="I7" s="24">
        <v>2016</v>
      </c>
      <c r="K7" s="10"/>
      <c r="L7" s="25"/>
      <c r="M7" s="25"/>
      <c r="N7" s="25"/>
      <c r="O7" s="25"/>
      <c r="P7" s="25"/>
      <c r="Q7" s="25"/>
    </row>
    <row r="8" spans="1:17" ht="13">
      <c r="A8" s="51" t="s">
        <v>2</v>
      </c>
      <c r="B8" s="12"/>
      <c r="C8" s="69"/>
      <c r="D8" s="3"/>
      <c r="E8" s="3"/>
      <c r="F8" s="26"/>
      <c r="G8" s="26"/>
      <c r="H8" s="84"/>
      <c r="I8" s="26"/>
      <c r="K8" s="10"/>
    </row>
    <row r="9" spans="1:17" ht="13">
      <c r="A9" s="52"/>
      <c r="B9" s="27" t="s">
        <v>3</v>
      </c>
      <c r="C9" s="70"/>
      <c r="D9" s="3"/>
      <c r="E9" s="3"/>
      <c r="F9" s="10"/>
      <c r="G9" s="10"/>
      <c r="H9" s="85"/>
      <c r="I9" s="10"/>
      <c r="K9" s="10"/>
    </row>
    <row r="10" spans="1:17" s="96" customFormat="1">
      <c r="A10" s="91" t="s">
        <v>4</v>
      </c>
      <c r="B10" s="92" t="s">
        <v>5</v>
      </c>
      <c r="C10" s="93">
        <v>517.6</v>
      </c>
      <c r="D10" s="4">
        <v>517.6</v>
      </c>
      <c r="E10" s="4">
        <v>517.6</v>
      </c>
      <c r="F10" s="94">
        <v>481</v>
      </c>
      <c r="G10" s="94">
        <v>481</v>
      </c>
      <c r="H10" s="95">
        <f t="shared" ref="H10:H17" ca="1" si="0">AVERAGE(D10:I10)</f>
        <v>495.64</v>
      </c>
      <c r="I10" s="94">
        <v>481</v>
      </c>
      <c r="K10" s="75"/>
    </row>
    <row r="11" spans="1:17" s="29" customFormat="1">
      <c r="A11" s="54" t="s">
        <v>6</v>
      </c>
      <c r="B11" s="28" t="s">
        <v>7</v>
      </c>
      <c r="C11" s="71">
        <v>55.4</v>
      </c>
      <c r="D11" s="6">
        <v>53.7</v>
      </c>
      <c r="E11" s="6">
        <v>53.9</v>
      </c>
      <c r="F11" s="6">
        <v>52.2</v>
      </c>
      <c r="G11" s="6">
        <v>54.4</v>
      </c>
      <c r="H11" s="17">
        <f t="shared" ca="1" si="0"/>
        <v>53.92</v>
      </c>
      <c r="I11" s="6">
        <v>55.4</v>
      </c>
      <c r="K11" s="10"/>
    </row>
    <row r="12" spans="1:17" s="29" customFormat="1">
      <c r="A12" s="54" t="s">
        <v>8</v>
      </c>
      <c r="B12" s="28" t="s">
        <v>7</v>
      </c>
      <c r="C12" s="71">
        <v>18.100000000000001</v>
      </c>
      <c r="D12" s="6">
        <v>17.5</v>
      </c>
      <c r="E12" s="6">
        <v>18.100000000000001</v>
      </c>
      <c r="F12" s="6">
        <v>18.100000000000001</v>
      </c>
      <c r="G12" s="6">
        <v>18.399999999999999</v>
      </c>
      <c r="H12" s="17">
        <f t="shared" ca="1" si="0"/>
        <v>18.139999999999997</v>
      </c>
      <c r="I12" s="6">
        <v>18.600000000000001</v>
      </c>
      <c r="K12" s="10"/>
    </row>
    <row r="13" spans="1:17" s="29" customFormat="1">
      <c r="A13" s="53" t="s">
        <v>9</v>
      </c>
      <c r="B13" s="28" t="s">
        <v>7</v>
      </c>
      <c r="C13" s="71">
        <v>94.1</v>
      </c>
      <c r="D13" s="6">
        <v>92.3</v>
      </c>
      <c r="E13" s="6">
        <v>89.8</v>
      </c>
      <c r="F13" s="100">
        <v>97.3</v>
      </c>
      <c r="G13" s="6">
        <v>96.8</v>
      </c>
      <c r="H13" s="17">
        <f t="shared" ca="1" si="0"/>
        <v>94.16</v>
      </c>
      <c r="I13" s="6">
        <v>94.6</v>
      </c>
      <c r="K13" s="10"/>
    </row>
    <row r="14" spans="1:17" s="29" customFormat="1">
      <c r="A14" s="53" t="s">
        <v>10</v>
      </c>
      <c r="B14" s="28" t="s">
        <v>5</v>
      </c>
      <c r="C14" s="71">
        <v>519</v>
      </c>
      <c r="D14" s="35">
        <v>501</v>
      </c>
      <c r="E14" s="35">
        <v>488</v>
      </c>
      <c r="F14" s="35">
        <v>493</v>
      </c>
      <c r="G14" s="35">
        <v>492</v>
      </c>
      <c r="H14" s="17">
        <f t="shared" ca="1" si="0"/>
        <v>490.2</v>
      </c>
      <c r="I14" s="35">
        <v>477</v>
      </c>
      <c r="K14" s="10"/>
    </row>
    <row r="15" spans="1:17" s="29" customFormat="1">
      <c r="A15" s="53" t="s">
        <v>11</v>
      </c>
      <c r="B15" s="28" t="s">
        <v>5</v>
      </c>
      <c r="C15" s="71">
        <v>31</v>
      </c>
      <c r="D15" s="35">
        <v>23</v>
      </c>
      <c r="E15" s="35">
        <v>23</v>
      </c>
      <c r="F15" s="35">
        <v>25</v>
      </c>
      <c r="G15" s="35">
        <v>26</v>
      </c>
      <c r="H15" s="17">
        <f t="shared" ca="1" si="0"/>
        <v>23.8</v>
      </c>
      <c r="I15" s="35">
        <v>22</v>
      </c>
      <c r="K15" s="10"/>
    </row>
    <row r="16" spans="1:17" s="29" customFormat="1">
      <c r="A16" s="53" t="s">
        <v>12</v>
      </c>
      <c r="B16" s="41" t="s">
        <v>13</v>
      </c>
      <c r="C16" s="71">
        <v>571</v>
      </c>
      <c r="D16" s="35">
        <v>549</v>
      </c>
      <c r="E16" s="35">
        <v>536</v>
      </c>
      <c r="F16" s="35">
        <v>537</v>
      </c>
      <c r="G16" s="35">
        <v>534</v>
      </c>
      <c r="H16" s="17">
        <f t="shared" ca="1" si="0"/>
        <v>533.79999999999995</v>
      </c>
      <c r="I16" s="35">
        <v>513</v>
      </c>
      <c r="K16" s="10"/>
    </row>
    <row r="17" spans="1:11" s="29" customFormat="1">
      <c r="A17" s="53" t="s">
        <v>11</v>
      </c>
      <c r="B17" s="41" t="s">
        <v>13</v>
      </c>
      <c r="C17" s="71">
        <v>36</v>
      </c>
      <c r="D17" s="35">
        <v>27</v>
      </c>
      <c r="E17" s="35">
        <v>28</v>
      </c>
      <c r="F17" s="35">
        <v>29</v>
      </c>
      <c r="G17" s="35">
        <v>32</v>
      </c>
      <c r="H17" s="17">
        <f t="shared" ca="1" si="0"/>
        <v>28.2</v>
      </c>
      <c r="I17" s="35">
        <v>25</v>
      </c>
      <c r="K17" s="10"/>
    </row>
    <row r="18" spans="1:11" s="29" customFormat="1">
      <c r="A18" s="21"/>
      <c r="B18" s="23"/>
      <c r="C18" s="10"/>
      <c r="D18" s="77"/>
      <c r="E18" s="77"/>
      <c r="F18" s="2"/>
      <c r="G18" s="2"/>
      <c r="H18" s="2"/>
      <c r="I18" s="2"/>
      <c r="K18" s="10"/>
    </row>
    <row r="19" spans="1:11" s="29" customFormat="1">
      <c r="A19" s="21"/>
      <c r="B19" s="23"/>
      <c r="C19" s="10"/>
      <c r="D19" s="78"/>
      <c r="E19" s="78"/>
      <c r="F19" s="3"/>
      <c r="G19" s="3"/>
      <c r="H19" s="3"/>
      <c r="I19" s="3"/>
      <c r="K19" s="10"/>
    </row>
    <row r="20" spans="1:11" s="29" customFormat="1">
      <c r="A20" s="21"/>
      <c r="B20" s="23"/>
      <c r="C20" s="10"/>
      <c r="D20" s="78"/>
      <c r="E20" s="78"/>
      <c r="F20" s="3"/>
      <c r="G20" s="3"/>
      <c r="H20" s="3"/>
      <c r="I20" s="3"/>
      <c r="K20" s="10"/>
    </row>
    <row r="21" spans="1:11" s="29" customFormat="1">
      <c r="A21" s="21"/>
      <c r="B21" s="23"/>
      <c r="C21" s="10"/>
      <c r="D21" s="78"/>
      <c r="E21" s="78"/>
      <c r="F21" s="3"/>
      <c r="G21" s="3"/>
      <c r="H21" s="3"/>
      <c r="I21" s="3"/>
      <c r="K21" s="10"/>
    </row>
    <row r="22" spans="1:11" s="29" customFormat="1" ht="31">
      <c r="A22" s="50" t="s">
        <v>14</v>
      </c>
      <c r="B22" s="11"/>
      <c r="C22" s="97">
        <f>C$7</f>
        <v>2021</v>
      </c>
      <c r="D22" s="24">
        <f>D$7</f>
        <v>2020</v>
      </c>
      <c r="E22" s="24">
        <f t="shared" ref="E22:F22" si="1">E$7</f>
        <v>2019</v>
      </c>
      <c r="F22" s="24">
        <f t="shared" si="1"/>
        <v>2018</v>
      </c>
      <c r="G22" s="24">
        <f>G$7</f>
        <v>2017</v>
      </c>
      <c r="H22" s="83" t="str">
        <f>$H$7</f>
        <v>5-year average</v>
      </c>
      <c r="I22" s="24">
        <f>I$7</f>
        <v>2016</v>
      </c>
      <c r="K22" s="10"/>
    </row>
    <row r="23" spans="1:11" s="29" customFormat="1" ht="13">
      <c r="A23" s="51" t="str">
        <f>A$8</f>
        <v>FINMA-wide, as at EOY</v>
      </c>
      <c r="B23" s="12"/>
      <c r="C23" s="69"/>
      <c r="D23" s="3"/>
      <c r="E23" s="3"/>
      <c r="F23" s="26"/>
      <c r="G23" s="26"/>
      <c r="H23" s="84"/>
      <c r="I23" s="26"/>
      <c r="K23" s="10"/>
    </row>
    <row r="24" spans="1:11" s="29" customFormat="1" ht="15.5">
      <c r="A24" s="50"/>
      <c r="B24" s="27" t="str">
        <f>$B$9</f>
        <v>Unit</v>
      </c>
      <c r="C24" s="70"/>
      <c r="D24" s="3"/>
      <c r="E24" s="3"/>
      <c r="F24" s="10"/>
      <c r="G24" s="10"/>
      <c r="H24" s="86"/>
      <c r="I24" s="38"/>
      <c r="K24" s="10"/>
    </row>
    <row r="25" spans="1:11" s="29" customFormat="1">
      <c r="A25" s="53" t="s">
        <v>15</v>
      </c>
      <c r="B25" s="41" t="s">
        <v>13</v>
      </c>
      <c r="C25" s="71">
        <v>70</v>
      </c>
      <c r="D25" s="79">
        <v>70</v>
      </c>
      <c r="E25" s="79">
        <v>59</v>
      </c>
      <c r="F25" s="39">
        <v>51</v>
      </c>
      <c r="G25" s="39">
        <v>70</v>
      </c>
      <c r="H25" s="17">
        <f t="shared" ref="H25:H31" ca="1" si="2">AVERAGE(D25:I25)</f>
        <v>64.599999999999994</v>
      </c>
      <c r="I25" s="40">
        <v>73</v>
      </c>
      <c r="K25" s="10"/>
    </row>
    <row r="26" spans="1:11" s="29" customFormat="1">
      <c r="A26" s="53" t="s">
        <v>16</v>
      </c>
      <c r="B26" s="28" t="s">
        <v>7</v>
      </c>
      <c r="C26" s="71">
        <v>43</v>
      </c>
      <c r="D26" s="79">
        <v>56</v>
      </c>
      <c r="E26" s="79">
        <v>46</v>
      </c>
      <c r="F26" s="39">
        <v>45</v>
      </c>
      <c r="G26" s="39">
        <v>43</v>
      </c>
      <c r="H26" s="17">
        <f t="shared" ca="1" si="2"/>
        <v>47.6</v>
      </c>
      <c r="I26" s="40">
        <v>48</v>
      </c>
      <c r="K26" s="10"/>
    </row>
    <row r="27" spans="1:11" s="29" customFormat="1">
      <c r="A27" s="55" t="s">
        <v>17</v>
      </c>
      <c r="B27" s="28" t="s">
        <v>7</v>
      </c>
      <c r="C27" s="71">
        <v>87</v>
      </c>
      <c r="D27" s="80">
        <v>64</v>
      </c>
      <c r="E27" s="80">
        <v>41</v>
      </c>
      <c r="F27" s="39">
        <v>37</v>
      </c>
      <c r="G27" s="39">
        <v>53</v>
      </c>
      <c r="H27" s="17">
        <f t="shared" ca="1" si="2"/>
        <v>49.4</v>
      </c>
      <c r="I27" s="40">
        <v>52</v>
      </c>
      <c r="K27" s="10"/>
    </row>
    <row r="28" spans="1:11" s="66" customFormat="1" ht="25">
      <c r="A28" s="63" t="s">
        <v>52</v>
      </c>
      <c r="B28" s="47" t="s">
        <v>7</v>
      </c>
      <c r="C28" s="71">
        <v>73</v>
      </c>
      <c r="D28" s="81">
        <v>65</v>
      </c>
      <c r="E28" s="81">
        <v>43</v>
      </c>
      <c r="F28" s="64">
        <v>71</v>
      </c>
      <c r="G28" s="64">
        <v>62</v>
      </c>
      <c r="H28" s="17">
        <f t="shared" ca="1" si="2"/>
        <v>58.4</v>
      </c>
      <c r="I28" s="65">
        <v>51</v>
      </c>
      <c r="K28" s="10"/>
    </row>
    <row r="29" spans="1:11" s="29" customFormat="1">
      <c r="A29" s="54" t="s">
        <v>18</v>
      </c>
      <c r="B29" s="28" t="s">
        <v>7</v>
      </c>
      <c r="C29" s="71">
        <v>93</v>
      </c>
      <c r="D29" s="80">
        <v>75</v>
      </c>
      <c r="E29" s="80">
        <v>80</v>
      </c>
      <c r="F29" s="39">
        <v>75</v>
      </c>
      <c r="G29" s="39">
        <v>70</v>
      </c>
      <c r="H29" s="17">
        <f t="shared" ca="1" si="2"/>
        <v>75.2</v>
      </c>
      <c r="I29" s="40">
        <v>76</v>
      </c>
      <c r="K29" s="10"/>
    </row>
    <row r="30" spans="1:11" s="29" customFormat="1">
      <c r="A30" s="53" t="s">
        <v>19</v>
      </c>
      <c r="B30" s="41" t="s">
        <v>20</v>
      </c>
      <c r="C30" s="71">
        <v>10</v>
      </c>
      <c r="D30" s="79">
        <v>10</v>
      </c>
      <c r="E30" s="79">
        <v>19</v>
      </c>
      <c r="F30" s="39">
        <v>15</v>
      </c>
      <c r="G30" s="39">
        <v>22</v>
      </c>
      <c r="H30" s="17">
        <f t="shared" ca="1" si="2"/>
        <v>16.8</v>
      </c>
      <c r="I30" s="40">
        <v>18</v>
      </c>
      <c r="K30" s="10"/>
    </row>
    <row r="31" spans="1:11" s="29" customFormat="1">
      <c r="A31" s="55" t="s">
        <v>21</v>
      </c>
      <c r="B31" s="41" t="s">
        <v>13</v>
      </c>
      <c r="C31" s="71">
        <v>4</v>
      </c>
      <c r="D31" s="79">
        <v>3</v>
      </c>
      <c r="E31" s="79">
        <v>3</v>
      </c>
      <c r="F31" s="39">
        <v>2</v>
      </c>
      <c r="G31" s="39">
        <v>1</v>
      </c>
      <c r="H31" s="17">
        <f t="shared" ca="1" si="2"/>
        <v>1.8</v>
      </c>
      <c r="I31" s="40">
        <v>0</v>
      </c>
      <c r="K31" s="10"/>
    </row>
    <row r="32" spans="1:11" s="29" customFormat="1">
      <c r="A32" s="21"/>
      <c r="B32" s="23"/>
      <c r="C32" s="10"/>
      <c r="D32" s="77"/>
      <c r="E32" s="77"/>
      <c r="F32" s="2"/>
      <c r="G32" s="2"/>
      <c r="H32" s="2"/>
      <c r="I32" s="2"/>
      <c r="K32" s="10"/>
    </row>
    <row r="33" spans="1:11" s="29" customFormat="1">
      <c r="A33" s="21"/>
      <c r="B33" s="23"/>
      <c r="C33" s="10"/>
      <c r="D33" s="78"/>
      <c r="E33" s="78"/>
      <c r="F33" s="3"/>
      <c r="G33" s="3"/>
      <c r="H33" s="3"/>
      <c r="I33" s="3"/>
      <c r="K33" s="10"/>
    </row>
    <row r="34" spans="1:11" s="29" customFormat="1">
      <c r="A34" s="21"/>
      <c r="B34" s="23"/>
      <c r="C34" s="10"/>
      <c r="D34" s="78"/>
      <c r="E34" s="78"/>
      <c r="F34" s="3">
        <f>D2</f>
        <v>0</v>
      </c>
      <c r="G34" s="3"/>
      <c r="H34" s="3"/>
      <c r="I34" s="3"/>
      <c r="K34" s="10"/>
    </row>
    <row r="35" spans="1:11" s="29" customFormat="1">
      <c r="A35" s="21"/>
      <c r="B35" s="23"/>
      <c r="C35" s="10"/>
      <c r="D35" s="78"/>
      <c r="E35" s="78"/>
      <c r="F35" s="3"/>
      <c r="G35" s="3"/>
      <c r="H35" s="3"/>
      <c r="I35" s="3"/>
      <c r="K35" s="10"/>
    </row>
    <row r="36" spans="1:11" s="29" customFormat="1" ht="31">
      <c r="A36" s="50" t="s">
        <v>22</v>
      </c>
      <c r="B36" s="11"/>
      <c r="C36" s="97">
        <f>C$7</f>
        <v>2021</v>
      </c>
      <c r="D36" s="24">
        <f>D$7</f>
        <v>2020</v>
      </c>
      <c r="E36" s="24">
        <f t="shared" ref="E36:F36" si="3">E$7</f>
        <v>2019</v>
      </c>
      <c r="F36" s="24">
        <f t="shared" si="3"/>
        <v>2018</v>
      </c>
      <c r="G36" s="24">
        <f>G$7</f>
        <v>2017</v>
      </c>
      <c r="H36" s="83" t="str">
        <f>$H$7</f>
        <v>5-year average</v>
      </c>
      <c r="I36" s="24">
        <f>I$7</f>
        <v>2016</v>
      </c>
      <c r="K36" s="10"/>
    </row>
    <row r="37" spans="1:11" s="29" customFormat="1" ht="13">
      <c r="A37" s="51" t="str">
        <f>A$8</f>
        <v>FINMA-wide, as at EOY</v>
      </c>
      <c r="B37" s="12"/>
      <c r="C37" s="69"/>
      <c r="D37" s="3"/>
      <c r="E37" s="3"/>
      <c r="F37" s="26"/>
      <c r="G37" s="26"/>
      <c r="H37" s="84"/>
      <c r="I37" s="26"/>
      <c r="K37" s="10"/>
    </row>
    <row r="38" spans="1:11" s="29" customFormat="1" ht="13">
      <c r="A38" s="21"/>
      <c r="B38" s="27" t="str">
        <f>$B$9</f>
        <v>Unit</v>
      </c>
      <c r="C38" s="70"/>
      <c r="D38" s="3"/>
      <c r="E38" s="3"/>
      <c r="F38" s="10"/>
      <c r="G38" s="10"/>
      <c r="H38" s="85"/>
      <c r="I38" s="10"/>
      <c r="K38" s="10"/>
    </row>
    <row r="39" spans="1:11" s="29" customFormat="1">
      <c r="A39" s="56" t="s">
        <v>23</v>
      </c>
      <c r="B39" s="30" t="s">
        <v>24</v>
      </c>
      <c r="C39" s="98">
        <v>1057</v>
      </c>
      <c r="D39" s="18">
        <v>1249</v>
      </c>
      <c r="E39" s="18">
        <v>1217</v>
      </c>
      <c r="F39" s="18">
        <v>1444</v>
      </c>
      <c r="G39" s="16">
        <v>1694</v>
      </c>
      <c r="H39" s="17">
        <f t="shared" ref="H39:H44" ca="1" si="4">AVERAGE(D39:I39)</f>
        <v>1437.8</v>
      </c>
      <c r="I39" s="16">
        <v>1585</v>
      </c>
      <c r="K39" s="10"/>
    </row>
    <row r="40" spans="1:11" s="29" customFormat="1">
      <c r="A40" s="56" t="s">
        <v>25</v>
      </c>
      <c r="B40" s="30" t="s">
        <v>24</v>
      </c>
      <c r="C40" s="72">
        <v>4.0999999999999996</v>
      </c>
      <c r="D40" s="16">
        <v>2.5</v>
      </c>
      <c r="E40" s="16">
        <v>2.5</v>
      </c>
      <c r="F40" s="16">
        <v>3.1</v>
      </c>
      <c r="G40" s="16">
        <v>3.6</v>
      </c>
      <c r="H40" s="17">
        <f t="shared" ca="1" si="4"/>
        <v>3.04</v>
      </c>
      <c r="I40" s="16">
        <v>3.5</v>
      </c>
      <c r="K40" s="10"/>
    </row>
    <row r="41" spans="1:11" s="29" customFormat="1">
      <c r="A41" s="56" t="s">
        <v>26</v>
      </c>
      <c r="B41" s="30" t="s">
        <v>27</v>
      </c>
      <c r="C41" s="72">
        <v>819</v>
      </c>
      <c r="D41" s="16">
        <v>748</v>
      </c>
      <c r="E41" s="16">
        <v>780</v>
      </c>
      <c r="F41" s="16">
        <v>720</v>
      </c>
      <c r="G41" s="16">
        <v>867</v>
      </c>
      <c r="H41" s="17">
        <f t="shared" ca="1" si="4"/>
        <v>801</v>
      </c>
      <c r="I41" s="16">
        <v>890</v>
      </c>
      <c r="K41" s="10"/>
    </row>
    <row r="42" spans="1:11" s="31" customFormat="1">
      <c r="A42" s="56" t="s">
        <v>28</v>
      </c>
      <c r="B42" s="30" t="s">
        <v>27</v>
      </c>
      <c r="C42" s="72">
        <v>1.5</v>
      </c>
      <c r="D42" s="16">
        <v>1.5</v>
      </c>
      <c r="E42" s="16">
        <v>1.6</v>
      </c>
      <c r="F42" s="16">
        <v>1.5</v>
      </c>
      <c r="G42" s="16">
        <v>1.9</v>
      </c>
      <c r="H42" s="17">
        <f t="shared" ca="1" si="4"/>
        <v>1.7</v>
      </c>
      <c r="I42" s="16">
        <v>2</v>
      </c>
      <c r="K42" s="10"/>
    </row>
    <row r="43" spans="1:11">
      <c r="A43" s="57" t="s">
        <v>29</v>
      </c>
      <c r="B43" s="42" t="s">
        <v>20</v>
      </c>
      <c r="C43" s="73">
        <v>2</v>
      </c>
      <c r="D43" s="16">
        <v>4</v>
      </c>
      <c r="E43" s="16">
        <v>7</v>
      </c>
      <c r="F43" s="37">
        <v>7</v>
      </c>
      <c r="G43" s="37">
        <v>2</v>
      </c>
      <c r="H43" s="17">
        <f t="shared" ca="1" si="4"/>
        <v>6</v>
      </c>
      <c r="I43" s="37">
        <v>10</v>
      </c>
      <c r="K43" s="10"/>
    </row>
    <row r="44" spans="1:11" s="31" customFormat="1">
      <c r="A44" s="58" t="s">
        <v>30</v>
      </c>
      <c r="B44" s="43" t="s">
        <v>20</v>
      </c>
      <c r="C44" s="74">
        <v>24</v>
      </c>
      <c r="D44" s="16">
        <v>12</v>
      </c>
      <c r="E44" s="16">
        <v>11</v>
      </c>
      <c r="F44" s="36">
        <v>8</v>
      </c>
      <c r="G44" s="36">
        <v>4</v>
      </c>
      <c r="H44" s="17">
        <f t="shared" ca="1" si="4"/>
        <v>7</v>
      </c>
      <c r="I44" s="36">
        <v>0</v>
      </c>
      <c r="K44" s="10"/>
    </row>
    <row r="45" spans="1:11" s="31" customFormat="1">
      <c r="A45" s="21"/>
      <c r="B45" s="23"/>
      <c r="C45" s="10"/>
      <c r="D45" s="78"/>
      <c r="E45" s="78"/>
      <c r="F45" s="3"/>
      <c r="G45" s="3"/>
      <c r="H45" s="3"/>
      <c r="I45" s="3"/>
      <c r="K45" s="10"/>
    </row>
    <row r="46" spans="1:11" s="31" customFormat="1">
      <c r="A46" s="21"/>
      <c r="B46" s="23"/>
      <c r="C46" s="10"/>
      <c r="D46" s="78"/>
      <c r="E46" s="78"/>
      <c r="F46" s="3"/>
      <c r="G46" s="3"/>
      <c r="H46" s="3"/>
      <c r="I46" s="3"/>
      <c r="K46" s="10"/>
    </row>
    <row r="47" spans="1:11" s="31" customFormat="1">
      <c r="A47" s="21"/>
      <c r="B47" s="23"/>
      <c r="C47" s="10"/>
      <c r="D47" s="78"/>
      <c r="E47" s="78"/>
      <c r="F47" s="3"/>
      <c r="G47" s="3"/>
      <c r="H47" s="3"/>
      <c r="I47" s="3"/>
      <c r="K47" s="10"/>
    </row>
    <row r="48" spans="1:11" s="31" customFormat="1">
      <c r="A48" s="21"/>
      <c r="B48" s="23"/>
      <c r="C48" s="10"/>
      <c r="D48" s="78"/>
      <c r="E48" s="78"/>
      <c r="F48" s="3"/>
      <c r="G48" s="3"/>
      <c r="H48" s="3"/>
      <c r="I48" s="3"/>
      <c r="K48" s="10"/>
    </row>
    <row r="49" spans="1:11" s="31" customFormat="1" ht="33.75" customHeight="1">
      <c r="A49" s="50" t="s">
        <v>31</v>
      </c>
      <c r="B49" s="11"/>
      <c r="C49" s="97">
        <f>C$7</f>
        <v>2021</v>
      </c>
      <c r="D49" s="24">
        <f>D$7</f>
        <v>2020</v>
      </c>
      <c r="E49" s="24">
        <f t="shared" ref="E49:F49" si="5">E$7</f>
        <v>2019</v>
      </c>
      <c r="F49" s="24">
        <f t="shared" si="5"/>
        <v>2018</v>
      </c>
      <c r="G49" s="24">
        <f>G$7</f>
        <v>2017</v>
      </c>
      <c r="H49" s="83" t="str">
        <f>$H$7</f>
        <v>5-year average</v>
      </c>
      <c r="I49" s="24">
        <f>I$7</f>
        <v>2016</v>
      </c>
      <c r="K49" s="10"/>
    </row>
    <row r="50" spans="1:11" s="31" customFormat="1" ht="13">
      <c r="A50" s="51" t="str">
        <f>A$8</f>
        <v>FINMA-wide, as at EOY</v>
      </c>
      <c r="B50" s="12"/>
      <c r="C50" s="69"/>
      <c r="D50" s="3"/>
      <c r="E50" s="3"/>
      <c r="F50" s="26"/>
      <c r="G50" s="26"/>
      <c r="H50" s="84"/>
      <c r="I50" s="26"/>
      <c r="K50" s="10"/>
    </row>
    <row r="51" spans="1:11" s="31" customFormat="1" ht="13">
      <c r="A51" s="21"/>
      <c r="B51" s="27" t="str">
        <f>$B$9</f>
        <v>Unit</v>
      </c>
      <c r="C51" s="70"/>
      <c r="D51" s="3"/>
      <c r="E51" s="3"/>
      <c r="F51" s="10"/>
      <c r="G51" s="10"/>
      <c r="H51" s="85"/>
      <c r="I51" s="10"/>
      <c r="K51" s="10"/>
    </row>
    <row r="52" spans="1:11" s="31" customFormat="1">
      <c r="A52" s="56" t="s">
        <v>32</v>
      </c>
      <c r="B52" s="30" t="s">
        <v>27</v>
      </c>
      <c r="C52" s="99">
        <v>149</v>
      </c>
      <c r="D52" s="16">
        <v>152.30000000000001</v>
      </c>
      <c r="E52" s="16">
        <v>151.1</v>
      </c>
      <c r="F52" s="13">
        <v>151</v>
      </c>
      <c r="G52" s="13">
        <v>150.4</v>
      </c>
      <c r="H52" s="17">
        <f ca="1">AVERAGE(D52:I52)</f>
        <v>150.9</v>
      </c>
      <c r="I52" s="13">
        <v>149.69999999999999</v>
      </c>
      <c r="K52" s="10"/>
    </row>
    <row r="53" spans="1:11" s="31" customFormat="1">
      <c r="A53" s="59" t="s">
        <v>33</v>
      </c>
      <c r="B53" s="19" t="s">
        <v>34</v>
      </c>
      <c r="C53" s="14" t="s">
        <v>55</v>
      </c>
      <c r="D53" s="82" t="s">
        <v>54</v>
      </c>
      <c r="E53" s="82" t="s">
        <v>35</v>
      </c>
      <c r="F53" s="15" t="s">
        <v>35</v>
      </c>
      <c r="G53" s="15" t="s">
        <v>35</v>
      </c>
      <c r="H53" s="87" t="s">
        <v>35</v>
      </c>
      <c r="I53" s="15" t="s">
        <v>35</v>
      </c>
      <c r="K53" s="10"/>
    </row>
    <row r="54" spans="1:11" s="31" customFormat="1">
      <c r="A54" s="60" t="s">
        <v>36</v>
      </c>
      <c r="B54" s="44" t="s">
        <v>7</v>
      </c>
      <c r="C54" s="72">
        <v>-0.9</v>
      </c>
      <c r="D54" s="45">
        <v>1.9</v>
      </c>
      <c r="E54" s="45">
        <v>1.7</v>
      </c>
      <c r="F54" s="45">
        <v>3.1</v>
      </c>
      <c r="G54" s="45">
        <v>3.1</v>
      </c>
      <c r="H54" s="17">
        <f ca="1">AVERAGE(D54:I54)</f>
        <v>2.4799999999999995</v>
      </c>
      <c r="I54" s="45">
        <v>2.6</v>
      </c>
      <c r="K54" s="10"/>
    </row>
    <row r="55" spans="1:11" s="31" customFormat="1">
      <c r="A55" s="56" t="s">
        <v>37</v>
      </c>
      <c r="B55" s="30" t="s">
        <v>7</v>
      </c>
      <c r="C55" s="72">
        <v>90.4</v>
      </c>
      <c r="D55" s="13">
        <v>91.2</v>
      </c>
      <c r="E55" s="13">
        <v>90.8</v>
      </c>
      <c r="F55" s="13">
        <v>91.4</v>
      </c>
      <c r="G55" s="13">
        <v>91.8</v>
      </c>
      <c r="H55" s="17">
        <f ca="1">AVERAGE(D55:I55)</f>
        <v>91.64</v>
      </c>
      <c r="I55" s="13">
        <v>93</v>
      </c>
      <c r="K55" s="10"/>
    </row>
    <row r="56" spans="1:11" s="31" customFormat="1">
      <c r="A56" s="60" t="s">
        <v>38</v>
      </c>
      <c r="B56" s="30" t="s">
        <v>7</v>
      </c>
      <c r="C56" s="72">
        <v>27.7</v>
      </c>
      <c r="D56" s="16">
        <v>25</v>
      </c>
      <c r="E56" s="16">
        <v>26.7</v>
      </c>
      <c r="F56" s="16">
        <v>24.1</v>
      </c>
      <c r="G56" s="16">
        <v>23.6</v>
      </c>
      <c r="H56" s="17">
        <f ca="1">AVERAGE(D56:I56)</f>
        <v>24.060000000000002</v>
      </c>
      <c r="I56" s="16">
        <v>20.9</v>
      </c>
      <c r="K56" s="10"/>
    </row>
    <row r="57" spans="1:11" s="31" customFormat="1">
      <c r="A57" s="59" t="s">
        <v>39</v>
      </c>
      <c r="B57" s="30" t="s">
        <v>7</v>
      </c>
      <c r="C57" s="72">
        <v>1.4</v>
      </c>
      <c r="D57" s="13">
        <v>1.7</v>
      </c>
      <c r="E57" s="13">
        <v>2</v>
      </c>
      <c r="F57" s="16">
        <v>2.2999999999999998</v>
      </c>
      <c r="G57" s="16">
        <v>2.8</v>
      </c>
      <c r="H57" s="17">
        <f ca="1">AVERAGE(D57:I57)</f>
        <v>2.2000000000000002</v>
      </c>
      <c r="I57" s="16">
        <v>2.2000000000000002</v>
      </c>
      <c r="K57" s="10"/>
    </row>
    <row r="58" spans="1:11" s="31" customFormat="1">
      <c r="A58" s="61"/>
      <c r="B58" s="32"/>
      <c r="C58" s="75"/>
      <c r="D58" s="78"/>
      <c r="E58" s="78"/>
      <c r="F58" s="3"/>
      <c r="G58" s="3"/>
      <c r="H58" s="3"/>
      <c r="I58" s="3"/>
      <c r="K58" s="10"/>
    </row>
    <row r="59" spans="1:11" s="31" customFormat="1">
      <c r="A59" s="61"/>
      <c r="B59" s="32"/>
      <c r="C59" s="75"/>
      <c r="D59" s="78"/>
      <c r="E59" s="78"/>
      <c r="F59" s="3"/>
      <c r="G59" s="3"/>
      <c r="H59" s="3"/>
      <c r="I59" s="3"/>
      <c r="K59" s="10"/>
    </row>
    <row r="60" spans="1:11" s="31" customFormat="1">
      <c r="A60" s="61"/>
      <c r="B60" s="32"/>
      <c r="C60" s="75"/>
      <c r="D60" s="78"/>
      <c r="E60" s="78"/>
      <c r="F60" s="3"/>
      <c r="G60" s="3"/>
      <c r="H60" s="3"/>
      <c r="I60" s="3"/>
      <c r="K60" s="10"/>
    </row>
    <row r="61" spans="1:11" s="31" customFormat="1">
      <c r="A61" s="21"/>
      <c r="B61" s="23"/>
      <c r="C61" s="10"/>
      <c r="D61" s="78"/>
      <c r="E61" s="78"/>
      <c r="F61" s="3"/>
      <c r="G61" s="3"/>
      <c r="H61" s="3"/>
      <c r="I61" s="3"/>
      <c r="K61" s="10"/>
    </row>
    <row r="62" spans="1:11" s="31" customFormat="1" ht="32.25" customHeight="1">
      <c r="A62" s="50" t="s">
        <v>40</v>
      </c>
      <c r="B62" s="11"/>
      <c r="C62" s="97">
        <f>C$7</f>
        <v>2021</v>
      </c>
      <c r="D62" s="24">
        <f>D$7</f>
        <v>2020</v>
      </c>
      <c r="E62" s="24">
        <f t="shared" ref="E62:F62" si="6">E$7</f>
        <v>2019</v>
      </c>
      <c r="F62" s="24">
        <f t="shared" si="6"/>
        <v>2018</v>
      </c>
      <c r="G62" s="24">
        <f>G$7</f>
        <v>2017</v>
      </c>
      <c r="H62" s="83" t="str">
        <f>$H$7</f>
        <v>5-year average</v>
      </c>
      <c r="I62" s="24">
        <f>I$7</f>
        <v>2016</v>
      </c>
      <c r="K62" s="10"/>
    </row>
    <row r="63" spans="1:11" s="31" customFormat="1" ht="13">
      <c r="A63" s="51" t="str">
        <f>A$8</f>
        <v>FINMA-wide, as at EOY</v>
      </c>
      <c r="B63" s="12"/>
      <c r="C63" s="69"/>
      <c r="D63" s="34"/>
      <c r="E63" s="34"/>
      <c r="F63" s="34"/>
      <c r="G63" s="34"/>
      <c r="H63" s="33"/>
      <c r="I63" s="34"/>
      <c r="K63" s="10"/>
    </row>
    <row r="64" spans="1:11" s="31" customFormat="1" ht="13">
      <c r="A64" s="21"/>
      <c r="B64" s="27" t="str">
        <f>$B$9</f>
        <v>Unit</v>
      </c>
      <c r="C64" s="70"/>
      <c r="D64" s="4"/>
      <c r="E64" s="4"/>
      <c r="F64" s="4"/>
      <c r="G64" s="4"/>
      <c r="H64" s="5"/>
      <c r="I64" s="4"/>
      <c r="K64" s="10"/>
    </row>
    <row r="65" spans="1:11" s="31" customFormat="1">
      <c r="A65" s="54" t="s">
        <v>41</v>
      </c>
      <c r="B65" s="28" t="s">
        <v>7</v>
      </c>
      <c r="C65" s="71">
        <v>5.0999999999999996</v>
      </c>
      <c r="D65" s="6">
        <v>7.8</v>
      </c>
      <c r="E65" s="6">
        <v>7.9</v>
      </c>
      <c r="F65" s="1">
        <v>7.3</v>
      </c>
      <c r="G65" s="1">
        <v>5.2</v>
      </c>
      <c r="H65" s="17">
        <f ca="1">AVERAGE(D65:I65)</f>
        <v>7.82</v>
      </c>
      <c r="I65" s="1">
        <v>10.9</v>
      </c>
      <c r="K65" s="10"/>
    </row>
    <row r="66" spans="1:11" s="31" customFormat="1">
      <c r="A66" s="53" t="s">
        <v>42</v>
      </c>
      <c r="B66" s="28" t="s">
        <v>7</v>
      </c>
      <c r="C66" s="71">
        <v>0.7</v>
      </c>
      <c r="D66" s="1">
        <v>0</v>
      </c>
      <c r="E66" s="1">
        <v>0</v>
      </c>
      <c r="F66" s="1">
        <v>0</v>
      </c>
      <c r="G66" s="1">
        <v>0.2</v>
      </c>
      <c r="H66" s="17">
        <f ca="1">AVERAGE(D66:I66)</f>
        <v>0.16</v>
      </c>
      <c r="I66" s="1">
        <v>0.6</v>
      </c>
      <c r="K66" s="10"/>
    </row>
    <row r="67" spans="1:11" s="31" customFormat="1">
      <c r="A67" s="54" t="s">
        <v>43</v>
      </c>
      <c r="B67" s="28" t="s">
        <v>7</v>
      </c>
      <c r="C67" s="71">
        <v>90.3</v>
      </c>
      <c r="D67" s="7">
        <v>97.6</v>
      </c>
      <c r="E67" s="7">
        <v>87.5</v>
      </c>
      <c r="F67" s="7">
        <v>91.9</v>
      </c>
      <c r="G67" s="7">
        <v>89</v>
      </c>
      <c r="H67" s="17">
        <f ca="1">AVERAGE(D67:I67)</f>
        <v>92.4</v>
      </c>
      <c r="I67" s="7">
        <v>96</v>
      </c>
      <c r="K67" s="10"/>
    </row>
    <row r="68" spans="1:11" s="31" customFormat="1">
      <c r="A68" s="21"/>
      <c r="B68" s="23"/>
      <c r="C68" s="10"/>
      <c r="D68" s="77"/>
      <c r="E68" s="77"/>
      <c r="F68" s="2"/>
      <c r="G68" s="2"/>
      <c r="H68" s="2"/>
      <c r="I68" s="2"/>
      <c r="K68" s="10"/>
    </row>
    <row r="69" spans="1:11" s="31" customFormat="1">
      <c r="A69" s="21"/>
      <c r="B69" s="23"/>
      <c r="C69" s="10"/>
      <c r="D69" s="78"/>
      <c r="E69" s="78"/>
      <c r="F69" s="3"/>
      <c r="G69" s="3"/>
      <c r="H69" s="3"/>
      <c r="I69" s="3"/>
      <c r="K69" s="10"/>
    </row>
    <row r="70" spans="1:11" s="31" customFormat="1">
      <c r="A70" s="21"/>
      <c r="B70" s="23"/>
      <c r="C70" s="10"/>
      <c r="D70" s="78"/>
      <c r="E70" s="78"/>
      <c r="F70" s="3"/>
      <c r="G70" s="3"/>
      <c r="H70" s="3"/>
      <c r="I70" s="3"/>
      <c r="K70" s="10"/>
    </row>
    <row r="71" spans="1:11" s="31" customFormat="1">
      <c r="A71" s="21"/>
      <c r="B71" s="23"/>
      <c r="C71" s="10"/>
      <c r="D71" s="78"/>
      <c r="E71" s="78"/>
      <c r="F71" s="3"/>
      <c r="G71" s="3"/>
      <c r="H71" s="3"/>
      <c r="I71" s="3"/>
      <c r="K71" s="10"/>
    </row>
    <row r="72" spans="1:11" s="31" customFormat="1" ht="29.25" customHeight="1">
      <c r="A72" s="50" t="s">
        <v>44</v>
      </c>
      <c r="B72" s="11"/>
      <c r="C72" s="97">
        <f>C$7</f>
        <v>2021</v>
      </c>
      <c r="D72" s="24">
        <f>D$7</f>
        <v>2020</v>
      </c>
      <c r="E72" s="24">
        <f t="shared" ref="E72:F72" si="7">E$7</f>
        <v>2019</v>
      </c>
      <c r="F72" s="24">
        <f t="shared" si="7"/>
        <v>2018</v>
      </c>
      <c r="G72" s="24">
        <f>G$7</f>
        <v>2017</v>
      </c>
      <c r="H72" s="83" t="str">
        <f>$H$7</f>
        <v>5-year average</v>
      </c>
      <c r="I72" s="24">
        <f>I$7</f>
        <v>2016</v>
      </c>
      <c r="K72" s="10"/>
    </row>
    <row r="73" spans="1:11" s="31" customFormat="1" ht="13">
      <c r="A73" s="51" t="str">
        <f>A$8</f>
        <v>FINMA-wide, as at EOY</v>
      </c>
      <c r="B73" s="12"/>
      <c r="C73" s="69"/>
      <c r="D73" s="34"/>
      <c r="E73" s="34"/>
      <c r="F73" s="34"/>
      <c r="G73" s="34"/>
      <c r="H73" s="33"/>
      <c r="I73" s="34"/>
      <c r="K73" s="10"/>
    </row>
    <row r="74" spans="1:11" s="31" customFormat="1" ht="13">
      <c r="A74" s="21"/>
      <c r="B74" s="27" t="str">
        <f>$B$9</f>
        <v>Unit</v>
      </c>
      <c r="C74" s="70"/>
      <c r="D74" s="4"/>
      <c r="E74" s="4"/>
      <c r="F74" s="4"/>
      <c r="G74" s="4"/>
      <c r="H74" s="5"/>
      <c r="I74" s="4"/>
      <c r="K74" s="10"/>
    </row>
    <row r="75" spans="1:11" s="31" customFormat="1">
      <c r="A75" s="54" t="s">
        <v>45</v>
      </c>
      <c r="B75" s="28" t="s">
        <v>46</v>
      </c>
      <c r="C75" s="71">
        <v>42.6</v>
      </c>
      <c r="D75" s="6">
        <v>43.1</v>
      </c>
      <c r="E75" s="6">
        <v>42.9</v>
      </c>
      <c r="F75" s="6">
        <v>42.4</v>
      </c>
      <c r="G75" s="6">
        <v>42.1</v>
      </c>
      <c r="H75" s="17">
        <f t="shared" ref="H75:H81" ca="1" si="8">AVERAGE(D75:I75)</f>
        <v>42.5</v>
      </c>
      <c r="I75" s="6">
        <v>42</v>
      </c>
      <c r="K75" s="10"/>
    </row>
    <row r="76" spans="1:11" s="31" customFormat="1">
      <c r="A76" s="53" t="s">
        <v>47</v>
      </c>
      <c r="B76" s="28" t="s">
        <v>46</v>
      </c>
      <c r="C76" s="71">
        <v>6.7</v>
      </c>
      <c r="D76" s="6">
        <v>7.5</v>
      </c>
      <c r="E76" s="6">
        <v>8.1</v>
      </c>
      <c r="F76" s="6">
        <v>7.8</v>
      </c>
      <c r="G76" s="6">
        <v>7.2</v>
      </c>
      <c r="H76" s="17">
        <f t="shared" ca="1" si="8"/>
        <v>7.56</v>
      </c>
      <c r="I76" s="6">
        <v>7.2</v>
      </c>
      <c r="K76" s="10"/>
    </row>
    <row r="77" spans="1:11" s="31" customFormat="1">
      <c r="A77" s="53" t="s">
        <v>48</v>
      </c>
      <c r="B77" s="28" t="s">
        <v>7</v>
      </c>
      <c r="C77" s="71">
        <v>19.100000000000001</v>
      </c>
      <c r="D77" s="6">
        <v>16.600000000000001</v>
      </c>
      <c r="E77" s="6">
        <v>16</v>
      </c>
      <c r="F77" s="6">
        <v>16</v>
      </c>
      <c r="G77" s="6">
        <v>19</v>
      </c>
      <c r="H77" s="17">
        <f t="shared" ca="1" si="8"/>
        <v>16.919999999999998</v>
      </c>
      <c r="I77" s="6">
        <v>17</v>
      </c>
      <c r="K77" s="10"/>
    </row>
    <row r="78" spans="1:11" s="31" customFormat="1">
      <c r="A78" s="53" t="s">
        <v>49</v>
      </c>
      <c r="B78" s="28" t="s">
        <v>7</v>
      </c>
      <c r="C78" s="71">
        <v>12.1</v>
      </c>
      <c r="D78" s="6">
        <v>13.2</v>
      </c>
      <c r="E78" s="6">
        <v>13.8</v>
      </c>
      <c r="F78" s="6">
        <v>14.3</v>
      </c>
      <c r="G78" s="6">
        <v>15.2</v>
      </c>
      <c r="H78" s="17">
        <f t="shared" ca="1" si="8"/>
        <v>14.059999999999999</v>
      </c>
      <c r="I78" s="6">
        <v>13.8</v>
      </c>
      <c r="K78" s="10"/>
    </row>
    <row r="79" spans="1:11" s="31" customFormat="1">
      <c r="A79" s="53" t="s">
        <v>50</v>
      </c>
      <c r="B79" s="28" t="s">
        <v>7</v>
      </c>
      <c r="C79" s="71">
        <v>41.2</v>
      </c>
      <c r="D79" s="6">
        <v>41.2</v>
      </c>
      <c r="E79" s="6">
        <v>39.5</v>
      </c>
      <c r="F79" s="6">
        <v>39.6</v>
      </c>
      <c r="G79" s="6">
        <v>39.9</v>
      </c>
      <c r="H79" s="17">
        <f t="shared" ca="1" si="8"/>
        <v>40.040000000000006</v>
      </c>
      <c r="I79" s="6">
        <v>40</v>
      </c>
      <c r="K79" s="10"/>
    </row>
    <row r="80" spans="1:11" s="90" customFormat="1" ht="25">
      <c r="A80" s="88" t="s">
        <v>53</v>
      </c>
      <c r="B80" s="89" t="s">
        <v>7</v>
      </c>
      <c r="C80" s="71">
        <v>28.8</v>
      </c>
      <c r="D80" s="6">
        <v>29</v>
      </c>
      <c r="E80" s="6">
        <v>29.3</v>
      </c>
      <c r="F80" s="6">
        <v>26.7</v>
      </c>
      <c r="G80" s="6">
        <v>27</v>
      </c>
      <c r="H80" s="17">
        <f t="shared" ca="1" si="8"/>
        <v>27.8</v>
      </c>
      <c r="I80" s="6">
        <v>27</v>
      </c>
      <c r="K80" s="10"/>
    </row>
    <row r="81" spans="1:11" s="31" customFormat="1">
      <c r="A81" s="53" t="s">
        <v>51</v>
      </c>
      <c r="B81" s="28" t="s">
        <v>7</v>
      </c>
      <c r="C81" s="71">
        <v>23.4</v>
      </c>
      <c r="D81" s="6">
        <v>22.2</v>
      </c>
      <c r="E81" s="6">
        <v>23.3</v>
      </c>
      <c r="F81" s="6">
        <v>22.7</v>
      </c>
      <c r="G81" s="6">
        <v>20</v>
      </c>
      <c r="H81" s="17">
        <f t="shared" ca="1" si="8"/>
        <v>22.240000000000002</v>
      </c>
      <c r="I81" s="6">
        <v>23</v>
      </c>
      <c r="K81" s="10"/>
    </row>
    <row r="82" spans="1:11" s="31" customFormat="1">
      <c r="A82" s="62"/>
      <c r="C82" s="76"/>
      <c r="D82" s="32"/>
      <c r="E82" s="32"/>
      <c r="H82" s="76"/>
      <c r="K82" s="10"/>
    </row>
    <row r="83" spans="1:11" s="31" customFormat="1">
      <c r="A83" s="62"/>
      <c r="C83" s="76"/>
      <c r="D83" s="32"/>
      <c r="E83" s="32"/>
      <c r="H83" s="76"/>
      <c r="K83" s="10"/>
    </row>
    <row r="84" spans="1:11" s="31" customFormat="1">
      <c r="A84" s="62"/>
      <c r="C84" s="76"/>
      <c r="D84" s="32"/>
      <c r="E84" s="32"/>
      <c r="H84" s="76"/>
      <c r="K84" s="10"/>
    </row>
    <row r="85" spans="1:11" s="31" customFormat="1">
      <c r="A85" s="62"/>
      <c r="C85" s="76"/>
      <c r="D85" s="32"/>
      <c r="E85" s="32"/>
      <c r="H85" s="76"/>
      <c r="K85" s="10"/>
    </row>
    <row r="86" spans="1:11" s="31" customFormat="1">
      <c r="A86" s="62"/>
      <c r="C86" s="76"/>
      <c r="D86" s="32"/>
      <c r="E86" s="32"/>
      <c r="H86" s="76"/>
      <c r="K86" s="10"/>
    </row>
    <row r="87" spans="1:11" s="31" customFormat="1">
      <c r="A87" s="62"/>
      <c r="C87" s="76"/>
      <c r="D87" s="32"/>
      <c r="E87" s="32"/>
      <c r="H87" s="76"/>
      <c r="K87" s="10"/>
    </row>
    <row r="88" spans="1:11" s="31" customFormat="1">
      <c r="A88" s="62"/>
      <c r="C88" s="76"/>
      <c r="D88" s="32"/>
      <c r="E88" s="32"/>
      <c r="H88" s="76"/>
      <c r="K88" s="10"/>
    </row>
    <row r="89" spans="1:11" s="31" customFormat="1">
      <c r="A89" s="62"/>
      <c r="C89" s="76"/>
      <c r="D89" s="32"/>
      <c r="E89" s="32"/>
      <c r="H89" s="76"/>
      <c r="K89" s="10"/>
    </row>
    <row r="90" spans="1:11" s="31" customFormat="1">
      <c r="A90" s="62"/>
      <c r="C90" s="76"/>
      <c r="D90" s="32"/>
      <c r="E90" s="32"/>
      <c r="H90" s="76"/>
      <c r="K90" s="10"/>
    </row>
    <row r="91" spans="1:11" s="31" customFormat="1">
      <c r="A91" s="62"/>
      <c r="C91" s="76"/>
      <c r="D91" s="32"/>
      <c r="E91" s="32"/>
      <c r="H91" s="76"/>
      <c r="K91" s="10"/>
    </row>
    <row r="92" spans="1:11" s="31" customFormat="1">
      <c r="A92" s="62"/>
      <c r="C92" s="76"/>
      <c r="D92" s="32"/>
      <c r="E92" s="32"/>
      <c r="H92" s="76"/>
      <c r="K92" s="10"/>
    </row>
    <row r="93" spans="1:11" s="31" customFormat="1">
      <c r="A93" s="62"/>
      <c r="C93" s="76"/>
      <c r="D93" s="32"/>
      <c r="E93" s="32"/>
      <c r="H93" s="76"/>
      <c r="K93" s="10"/>
    </row>
    <row r="94" spans="1:11" s="31" customFormat="1">
      <c r="A94" s="62"/>
      <c r="C94" s="76"/>
      <c r="D94" s="32"/>
      <c r="E94" s="32"/>
      <c r="H94" s="76"/>
      <c r="K94" s="10"/>
    </row>
    <row r="95" spans="1:11" s="31" customFormat="1">
      <c r="A95" s="62"/>
      <c r="C95" s="76"/>
      <c r="D95" s="32"/>
      <c r="E95" s="32"/>
      <c r="H95" s="76"/>
      <c r="K95" s="10"/>
    </row>
    <row r="96" spans="1:11" s="31" customFormat="1">
      <c r="A96" s="62"/>
      <c r="C96" s="76"/>
      <c r="D96" s="32"/>
      <c r="E96" s="32"/>
      <c r="H96" s="76"/>
      <c r="K96" s="10"/>
    </row>
    <row r="97" spans="1:11" s="31" customFormat="1">
      <c r="A97" s="62"/>
      <c r="C97" s="76"/>
      <c r="D97" s="32"/>
      <c r="E97" s="32"/>
      <c r="H97" s="76"/>
      <c r="K97" s="10"/>
    </row>
    <row r="98" spans="1:11" s="31" customFormat="1">
      <c r="A98" s="62"/>
      <c r="C98" s="76"/>
      <c r="D98" s="32"/>
      <c r="E98" s="32"/>
      <c r="H98" s="76"/>
      <c r="K98" s="10"/>
    </row>
    <row r="99" spans="1:11" s="31" customFormat="1">
      <c r="A99" s="62"/>
      <c r="C99" s="76"/>
      <c r="D99" s="32"/>
      <c r="E99" s="32"/>
      <c r="H99" s="76"/>
      <c r="K99" s="10"/>
    </row>
    <row r="100" spans="1:11" s="31" customFormat="1">
      <c r="A100" s="62"/>
      <c r="C100" s="76"/>
      <c r="D100" s="32"/>
      <c r="E100" s="32"/>
      <c r="H100" s="76"/>
      <c r="K100" s="10"/>
    </row>
    <row r="101" spans="1:11" s="31" customFormat="1">
      <c r="A101" s="62"/>
      <c r="C101" s="76"/>
      <c r="D101" s="32"/>
      <c r="E101" s="32"/>
      <c r="H101" s="76"/>
      <c r="K101" s="10"/>
    </row>
    <row r="102" spans="1:11" s="31" customFormat="1">
      <c r="A102" s="62"/>
      <c r="C102" s="76"/>
      <c r="D102" s="32"/>
      <c r="E102" s="32"/>
      <c r="H102" s="76"/>
      <c r="K102" s="10"/>
    </row>
    <row r="103" spans="1:11" s="31" customFormat="1">
      <c r="A103" s="62"/>
      <c r="C103" s="76"/>
      <c r="D103" s="32"/>
      <c r="E103" s="32"/>
      <c r="H103" s="76"/>
      <c r="K103" s="10"/>
    </row>
    <row r="104" spans="1:11" s="31" customFormat="1">
      <c r="A104" s="62"/>
      <c r="C104" s="76"/>
      <c r="D104" s="32"/>
      <c r="E104" s="32"/>
      <c r="H104" s="76"/>
      <c r="K104" s="10"/>
    </row>
    <row r="105" spans="1:11" s="31" customFormat="1">
      <c r="A105" s="62"/>
      <c r="C105" s="76"/>
      <c r="D105" s="32"/>
      <c r="E105" s="32"/>
      <c r="H105" s="76"/>
      <c r="K105" s="10"/>
    </row>
    <row r="106" spans="1:11" s="31" customFormat="1">
      <c r="A106" s="62"/>
      <c r="C106" s="76"/>
      <c r="D106" s="32"/>
      <c r="E106" s="32"/>
      <c r="H106" s="76"/>
      <c r="K106" s="10"/>
    </row>
    <row r="107" spans="1:11" s="31" customFormat="1">
      <c r="A107" s="62"/>
      <c r="C107" s="76"/>
      <c r="D107" s="32"/>
      <c r="E107" s="32"/>
      <c r="H107" s="76"/>
      <c r="K107" s="10"/>
    </row>
    <row r="108" spans="1:11" s="31" customFormat="1">
      <c r="A108" s="62"/>
      <c r="C108" s="76"/>
      <c r="D108" s="32"/>
      <c r="E108" s="32"/>
      <c r="H108" s="76"/>
      <c r="K108" s="10"/>
    </row>
    <row r="109" spans="1:11" s="31" customFormat="1">
      <c r="A109" s="62"/>
      <c r="C109" s="76"/>
      <c r="D109" s="32"/>
      <c r="E109" s="32"/>
      <c r="H109" s="76"/>
      <c r="K109" s="10"/>
    </row>
    <row r="110" spans="1:11" s="31" customFormat="1">
      <c r="A110" s="62"/>
      <c r="C110" s="76"/>
      <c r="D110" s="32"/>
      <c r="E110" s="32"/>
      <c r="H110" s="76"/>
      <c r="K110" s="10"/>
    </row>
    <row r="111" spans="1:11" s="31" customFormat="1">
      <c r="A111" s="62"/>
      <c r="C111" s="76"/>
      <c r="D111" s="32"/>
      <c r="E111" s="32"/>
      <c r="H111" s="76"/>
      <c r="K111" s="10"/>
    </row>
    <row r="112" spans="1:11" s="31" customFormat="1">
      <c r="A112" s="62"/>
      <c r="C112" s="76"/>
      <c r="D112" s="32"/>
      <c r="E112" s="32"/>
      <c r="H112" s="76"/>
      <c r="K112" s="10"/>
    </row>
    <row r="113" spans="1:11" s="31" customFormat="1">
      <c r="A113" s="62"/>
      <c r="C113" s="76"/>
      <c r="D113" s="32"/>
      <c r="E113" s="32"/>
      <c r="H113" s="76"/>
      <c r="K113" s="10"/>
    </row>
    <row r="114" spans="1:11" s="31" customFormat="1">
      <c r="A114" s="62"/>
      <c r="C114" s="76"/>
      <c r="D114" s="32"/>
      <c r="E114" s="32"/>
      <c r="H114" s="76"/>
      <c r="K114" s="10"/>
    </row>
    <row r="115" spans="1:11" s="31" customFormat="1">
      <c r="A115" s="62"/>
      <c r="C115" s="76"/>
      <c r="D115" s="32"/>
      <c r="E115" s="32"/>
      <c r="H115" s="76"/>
      <c r="K115" s="10"/>
    </row>
    <row r="116" spans="1:11" s="31" customFormat="1">
      <c r="A116" s="62"/>
      <c r="C116" s="76"/>
      <c r="D116" s="32"/>
      <c r="E116" s="32"/>
      <c r="H116" s="76"/>
      <c r="K116" s="10"/>
    </row>
    <row r="117" spans="1:11" s="31" customFormat="1">
      <c r="A117" s="62"/>
      <c r="C117" s="76"/>
      <c r="D117" s="32"/>
      <c r="E117" s="32"/>
      <c r="H117" s="76"/>
      <c r="K117" s="10"/>
    </row>
    <row r="118" spans="1:11" s="31" customFormat="1">
      <c r="A118" s="62"/>
      <c r="C118" s="76"/>
      <c r="D118" s="32"/>
      <c r="E118" s="32"/>
      <c r="H118" s="76"/>
      <c r="K118" s="10"/>
    </row>
    <row r="119" spans="1:11" s="31" customFormat="1">
      <c r="A119" s="62"/>
      <c r="C119" s="76"/>
      <c r="D119" s="32"/>
      <c r="E119" s="32"/>
      <c r="H119" s="76"/>
      <c r="K119" s="10"/>
    </row>
    <row r="120" spans="1:11" s="31" customFormat="1">
      <c r="A120" s="62"/>
      <c r="C120" s="76"/>
      <c r="D120" s="32"/>
      <c r="E120" s="32"/>
      <c r="H120" s="76"/>
      <c r="K120" s="10"/>
    </row>
    <row r="121" spans="1:11" s="31" customFormat="1">
      <c r="A121" s="62"/>
      <c r="C121" s="76"/>
      <c r="D121" s="32"/>
      <c r="E121" s="32"/>
      <c r="H121" s="76"/>
      <c r="K121" s="10"/>
    </row>
    <row r="122" spans="1:11" s="31" customFormat="1">
      <c r="A122" s="62"/>
      <c r="C122" s="76"/>
      <c r="D122" s="32"/>
      <c r="E122" s="32"/>
      <c r="H122" s="76"/>
      <c r="K122" s="10"/>
    </row>
    <row r="123" spans="1:11" s="31" customFormat="1">
      <c r="A123" s="62"/>
      <c r="C123" s="76"/>
      <c r="D123" s="32"/>
      <c r="E123" s="32"/>
      <c r="H123" s="76"/>
      <c r="K123" s="10"/>
    </row>
    <row r="124" spans="1:11" s="31" customFormat="1">
      <c r="A124" s="62"/>
      <c r="C124" s="76"/>
      <c r="D124" s="32"/>
      <c r="E124" s="32"/>
      <c r="H124" s="76"/>
      <c r="K124" s="10"/>
    </row>
    <row r="125" spans="1:11" s="31" customFormat="1">
      <c r="A125" s="62"/>
      <c r="C125" s="76"/>
      <c r="D125" s="32"/>
      <c r="E125" s="32"/>
      <c r="H125" s="76"/>
      <c r="K125" s="10"/>
    </row>
    <row r="126" spans="1:11" s="31" customFormat="1">
      <c r="A126" s="62"/>
      <c r="C126" s="76"/>
      <c r="D126" s="32"/>
      <c r="E126" s="32"/>
      <c r="H126" s="76"/>
      <c r="K126" s="10"/>
    </row>
    <row r="127" spans="1:11" s="31" customFormat="1">
      <c r="A127" s="62"/>
      <c r="C127" s="76"/>
      <c r="D127" s="32"/>
      <c r="E127" s="32"/>
      <c r="H127" s="76"/>
      <c r="K127" s="10"/>
    </row>
    <row r="128" spans="1:11" s="31" customFormat="1">
      <c r="A128" s="62"/>
      <c r="C128" s="76"/>
      <c r="D128" s="32"/>
      <c r="E128" s="32"/>
      <c r="H128" s="76"/>
      <c r="K128" s="10"/>
    </row>
    <row r="129" spans="1:11" s="31" customFormat="1">
      <c r="A129" s="62"/>
      <c r="C129" s="76"/>
      <c r="D129" s="32"/>
      <c r="E129" s="32"/>
      <c r="H129" s="76"/>
      <c r="K129" s="10"/>
    </row>
    <row r="130" spans="1:11" s="31" customFormat="1">
      <c r="A130" s="62"/>
      <c r="C130" s="76"/>
      <c r="D130" s="32"/>
      <c r="E130" s="32"/>
      <c r="H130" s="76"/>
      <c r="K130" s="10"/>
    </row>
    <row r="131" spans="1:11" s="31" customFormat="1">
      <c r="A131" s="62"/>
      <c r="C131" s="76"/>
      <c r="D131" s="32"/>
      <c r="E131" s="32"/>
      <c r="H131" s="76"/>
      <c r="K131" s="10"/>
    </row>
    <row r="132" spans="1:11" s="31" customFormat="1">
      <c r="A132" s="62"/>
      <c r="C132" s="76"/>
      <c r="D132" s="32"/>
      <c r="E132" s="32"/>
      <c r="H132" s="76"/>
      <c r="K132" s="10"/>
    </row>
    <row r="133" spans="1:11" s="31" customFormat="1">
      <c r="A133" s="62"/>
      <c r="C133" s="76"/>
      <c r="D133" s="32"/>
      <c r="E133" s="32"/>
      <c r="H133" s="76"/>
      <c r="K133" s="10"/>
    </row>
    <row r="134" spans="1:11" s="31" customFormat="1">
      <c r="A134" s="62"/>
      <c r="C134" s="76"/>
      <c r="D134" s="32"/>
      <c r="E134" s="32"/>
      <c r="H134" s="76"/>
      <c r="K134" s="10"/>
    </row>
    <row r="135" spans="1:11" s="31" customFormat="1">
      <c r="A135" s="62"/>
      <c r="C135" s="76"/>
      <c r="D135" s="32"/>
      <c r="E135" s="32"/>
      <c r="H135" s="76"/>
      <c r="K135" s="10"/>
    </row>
    <row r="136" spans="1:11" s="31" customFormat="1">
      <c r="A136" s="62"/>
      <c r="C136" s="76"/>
      <c r="D136" s="32"/>
      <c r="E136" s="32"/>
      <c r="H136" s="76"/>
      <c r="K136" s="76"/>
    </row>
    <row r="137" spans="1:11" s="31" customFormat="1">
      <c r="A137" s="62"/>
      <c r="C137" s="76"/>
      <c r="D137" s="32"/>
      <c r="E137" s="32"/>
      <c r="H137" s="76"/>
      <c r="K137" s="76"/>
    </row>
    <row r="138" spans="1:11" s="31" customFormat="1">
      <c r="A138" s="62"/>
      <c r="C138" s="76"/>
      <c r="D138" s="32"/>
      <c r="E138" s="32"/>
      <c r="H138" s="76"/>
      <c r="K138" s="76"/>
    </row>
    <row r="139" spans="1:11" s="31" customFormat="1">
      <c r="A139" s="62"/>
      <c r="C139" s="76"/>
      <c r="D139" s="32"/>
      <c r="E139" s="32"/>
      <c r="H139" s="76"/>
      <c r="K139" s="76"/>
    </row>
    <row r="140" spans="1:11" s="31" customFormat="1">
      <c r="A140" s="62"/>
      <c r="C140" s="76"/>
      <c r="D140" s="32"/>
      <c r="E140" s="32"/>
      <c r="H140" s="76"/>
      <c r="K140" s="76"/>
    </row>
    <row r="141" spans="1:11" s="31" customFormat="1">
      <c r="A141" s="62"/>
      <c r="C141" s="76"/>
      <c r="D141" s="32"/>
      <c r="E141" s="32"/>
      <c r="H141" s="76"/>
      <c r="K141" s="76"/>
    </row>
    <row r="142" spans="1:11" s="31" customFormat="1">
      <c r="A142" s="62"/>
      <c r="C142" s="76"/>
      <c r="D142" s="32"/>
      <c r="E142" s="32"/>
      <c r="H142" s="76"/>
      <c r="K142" s="76"/>
    </row>
    <row r="143" spans="1:11" s="31" customFormat="1">
      <c r="A143" s="62"/>
      <c r="C143" s="76"/>
      <c r="D143" s="32"/>
      <c r="E143" s="32"/>
      <c r="H143" s="76"/>
      <c r="K143" s="76"/>
    </row>
    <row r="144" spans="1:11" s="31" customFormat="1">
      <c r="A144" s="62"/>
      <c r="C144" s="76"/>
      <c r="D144" s="32"/>
      <c r="E144" s="32"/>
      <c r="H144" s="76"/>
      <c r="K144" s="76"/>
    </row>
    <row r="145" spans="1:11" s="31" customFormat="1">
      <c r="A145" s="62"/>
      <c r="C145" s="76"/>
      <c r="D145" s="32"/>
      <c r="E145" s="32"/>
      <c r="H145" s="76"/>
      <c r="K145" s="76"/>
    </row>
    <row r="146" spans="1:11" s="31" customFormat="1">
      <c r="A146" s="62"/>
      <c r="C146" s="76"/>
      <c r="D146" s="32"/>
      <c r="E146" s="32"/>
      <c r="H146" s="76"/>
      <c r="K146" s="76"/>
    </row>
    <row r="147" spans="1:11" s="31" customFormat="1">
      <c r="A147" s="62"/>
      <c r="C147" s="76"/>
      <c r="D147" s="32"/>
      <c r="E147" s="32"/>
      <c r="H147" s="76"/>
      <c r="K147" s="76"/>
    </row>
    <row r="148" spans="1:11" s="31" customFormat="1">
      <c r="A148" s="62"/>
      <c r="C148" s="76"/>
      <c r="D148" s="32"/>
      <c r="E148" s="32"/>
      <c r="H148" s="76"/>
      <c r="K148" s="76"/>
    </row>
    <row r="149" spans="1:11" s="31" customFormat="1">
      <c r="A149" s="62"/>
      <c r="C149" s="76"/>
      <c r="D149" s="32"/>
      <c r="E149" s="32"/>
      <c r="H149" s="76"/>
      <c r="K149" s="76"/>
    </row>
    <row r="150" spans="1:11" s="31" customFormat="1">
      <c r="A150" s="62"/>
      <c r="C150" s="76"/>
      <c r="D150" s="32"/>
      <c r="E150" s="32"/>
      <c r="H150" s="76"/>
      <c r="K150" s="76"/>
    </row>
    <row r="151" spans="1:11" s="31" customFormat="1">
      <c r="A151" s="62"/>
      <c r="C151" s="76"/>
      <c r="D151" s="32"/>
      <c r="E151" s="32"/>
      <c r="H151" s="76"/>
      <c r="K151" s="76"/>
    </row>
    <row r="152" spans="1:11" s="31" customFormat="1">
      <c r="A152" s="62"/>
      <c r="C152" s="76"/>
      <c r="D152" s="32"/>
      <c r="E152" s="32"/>
      <c r="H152" s="76"/>
      <c r="K152" s="76"/>
    </row>
    <row r="153" spans="1:11" s="31" customFormat="1">
      <c r="A153" s="62"/>
      <c r="C153" s="76"/>
      <c r="D153" s="32"/>
      <c r="E153" s="32"/>
      <c r="H153" s="76"/>
      <c r="K153" s="76"/>
    </row>
    <row r="154" spans="1:11" s="31" customFormat="1">
      <c r="A154" s="62"/>
      <c r="C154" s="76"/>
      <c r="D154" s="32"/>
      <c r="E154" s="32"/>
      <c r="H154" s="76"/>
      <c r="K154" s="76"/>
    </row>
    <row r="155" spans="1:11" s="31" customFormat="1">
      <c r="A155" s="62"/>
      <c r="C155" s="76"/>
      <c r="D155" s="32"/>
      <c r="E155" s="32"/>
      <c r="H155" s="76"/>
      <c r="K155" s="76"/>
    </row>
    <row r="156" spans="1:11" s="31" customFormat="1">
      <c r="A156" s="62"/>
      <c r="C156" s="76"/>
      <c r="D156" s="32"/>
      <c r="E156" s="32"/>
      <c r="H156" s="76"/>
      <c r="K156" s="76"/>
    </row>
    <row r="157" spans="1:11" s="31" customFormat="1">
      <c r="A157" s="62"/>
      <c r="C157" s="76"/>
      <c r="D157" s="32"/>
      <c r="E157" s="32"/>
      <c r="H157" s="76"/>
      <c r="K157" s="76"/>
    </row>
    <row r="158" spans="1:11" s="31" customFormat="1">
      <c r="A158" s="62"/>
      <c r="C158" s="76"/>
      <c r="D158" s="32"/>
      <c r="E158" s="32"/>
      <c r="H158" s="76"/>
      <c r="K158" s="76"/>
    </row>
    <row r="159" spans="1:11" s="31" customFormat="1">
      <c r="A159" s="62"/>
      <c r="C159" s="76"/>
      <c r="D159" s="32"/>
      <c r="E159" s="32"/>
      <c r="H159" s="76"/>
      <c r="K159" s="76"/>
    </row>
    <row r="160" spans="1:11" s="31" customFormat="1">
      <c r="A160" s="62"/>
      <c r="C160" s="76"/>
      <c r="D160" s="32"/>
      <c r="E160" s="32"/>
      <c r="H160" s="76"/>
      <c r="K160" s="76"/>
    </row>
    <row r="161" spans="1:11" s="31" customFormat="1">
      <c r="A161" s="62"/>
      <c r="C161" s="76"/>
      <c r="D161" s="32"/>
      <c r="E161" s="32"/>
      <c r="H161" s="76"/>
      <c r="K161" s="76"/>
    </row>
    <row r="162" spans="1:11" s="31" customFormat="1">
      <c r="A162" s="62"/>
      <c r="C162" s="76"/>
      <c r="D162" s="32"/>
      <c r="E162" s="32"/>
      <c r="H162" s="76"/>
      <c r="K162" s="76"/>
    </row>
    <row r="163" spans="1:11" s="31" customFormat="1">
      <c r="A163" s="62"/>
      <c r="C163" s="76"/>
      <c r="D163" s="32"/>
      <c r="E163" s="32"/>
      <c r="H163" s="76"/>
      <c r="K163" s="76"/>
    </row>
    <row r="164" spans="1:11" s="31" customFormat="1">
      <c r="A164" s="62"/>
      <c r="C164" s="76"/>
      <c r="D164" s="32"/>
      <c r="E164" s="32"/>
      <c r="H164" s="76"/>
      <c r="K164" s="76"/>
    </row>
    <row r="165" spans="1:11" s="31" customFormat="1">
      <c r="A165" s="62"/>
      <c r="C165" s="76"/>
      <c r="D165" s="32"/>
      <c r="E165" s="32"/>
      <c r="H165" s="76"/>
      <c r="K165" s="76"/>
    </row>
  </sheetData>
  <pageMargins left="0.7" right="0.7" top="0.78740157499999996" bottom="0.78740157499999996" header="0.3" footer="0.3"/>
  <pageSetup paperSize="9" orientation="portrait" r:id="rId1"/>
  <ignoredErrors>
    <ignoredError sqref="H22 H36 H49 H62 H72"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85CD9584-64A6-42C3-BBD2-6FF3E76BEBE5">Jahresbericht 2021</Projectname>
    <_dlc_DocId xmlns="5afd958b-2a7a-4fa4-8b6d-31ecb28b370e">HFC7C7SU3EVW-7798341-1891</_dlc_DocId>
    <_dlc_DocIdUrl xmlns="5afd958b-2a7a-4fa4-8b6d-31ecb28b370e">
      <Url>https://dok.finma.ch/sites/2060-PR/_layouts/15/DocIdRedir.aspx?ID=HFC7C7SU3EVW-7798341-1891</Url>
      <Description>HFC7C7SU3EVW-7798341-1891</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B46C1F8-3284-4BEF-9038-BBAC549C1C5A}"/>
</file>

<file path=customXml/itemProps2.xml><?xml version="1.0" encoding="utf-8"?>
<ds:datastoreItem xmlns:ds="http://schemas.openxmlformats.org/officeDocument/2006/customXml" ds:itemID="{081405E9-1E4E-493A-9BDF-2D4DDD5C21ED}"/>
</file>

<file path=customXml/itemProps3.xml><?xml version="1.0" encoding="utf-8"?>
<ds:datastoreItem xmlns:ds="http://schemas.openxmlformats.org/officeDocument/2006/customXml" ds:itemID="{33F845F0-8EFF-48E4-A316-D2D4D8E8040C}"/>
</file>

<file path=customXml/itemProps4.xml><?xml version="1.0" encoding="utf-8"?>
<ds:datastoreItem xmlns:ds="http://schemas.openxmlformats.org/officeDocument/2006/customXml" ds:itemID="{24EAAA38-50C7-426D-A0A1-AC498E70E81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Key personnel indicators</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2020-01-20T16:35:31Z</cp:lastPrinted>
  <dcterms:created xsi:type="dcterms:W3CDTF">2019-12-06T10:00:13Z</dcterms:created>
  <dcterms:modified xsi:type="dcterms:W3CDTF">2022-03-21T15:10:15Z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0801a1a7-574e-477a-8fd3-e4f6e576c449</vt:lpwstr>
  </property>
  <property fmtid="{D5CDD505-2E9C-101B-9397-08002B2CF9AE}" pid="5" name="DocumentStatus">
    <vt:lpwstr>13</vt:lpwstr>
  </property>
</Properties>
</file>