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'Tabelle1'!$A$1:$J$257</definedName>
    <definedName name="_xlnm.Print_Titles" localSheetId="0">'Tabelle1'!$A:$J,'Tabelle1'!$1:$13</definedName>
  </definedNames>
  <calcPr fullCalcOnLoad="1"/>
</workbook>
</file>

<file path=xl/sharedStrings.xml><?xml version="1.0" encoding="utf-8"?>
<sst xmlns="http://schemas.openxmlformats.org/spreadsheetml/2006/main" count="994" uniqueCount="214">
  <si>
    <t>Jahr</t>
  </si>
  <si>
    <t>Sollbetrag</t>
  </si>
  <si>
    <t>Gesamtwert</t>
  </si>
  <si>
    <t>Versicherungs-</t>
  </si>
  <si>
    <t>am 31. Dez.</t>
  </si>
  <si>
    <t>der Deckung im</t>
  </si>
  <si>
    <t>einrichtungen (VE)</t>
  </si>
  <si>
    <t>Februar / März</t>
  </si>
  <si>
    <t>Grundstücke</t>
  </si>
  <si>
    <t>des Folgejahres</t>
  </si>
  <si>
    <t>und Immobilien-</t>
  </si>
  <si>
    <t xml:space="preserve">               </t>
  </si>
  <si>
    <t>Forderungen</t>
  </si>
  <si>
    <t>gesellschaften</t>
  </si>
  <si>
    <t>In 1000 CHF</t>
  </si>
  <si>
    <t xml:space="preserve"> </t>
  </si>
  <si>
    <t>Schaden-VE</t>
  </si>
  <si>
    <t>Schweizerische</t>
  </si>
  <si>
    <t>Alba</t>
  </si>
  <si>
    <t>Alcover</t>
  </si>
  <si>
    <t>Allianz Risk Transfer</t>
  </si>
  <si>
    <t>Allianz Suisse</t>
  </si>
  <si>
    <t>Appenzellische Feuer</t>
  </si>
  <si>
    <t>Assista TCS</t>
  </si>
  <si>
    <t>Assura SA</t>
  </si>
  <si>
    <t>AXA Art Versicherung AG</t>
  </si>
  <si>
    <t>Basler</t>
  </si>
  <si>
    <t>CAP</t>
  </si>
  <si>
    <t>Coop Rechtsschutz</t>
  </si>
  <si>
    <t>CSS</t>
  </si>
  <si>
    <t>Dachdeckermeister</t>
  </si>
  <si>
    <t>DAS Rechtsschutz</t>
  </si>
  <si>
    <t>Elsevier Risks</t>
  </si>
  <si>
    <t>Elvia Reise</t>
  </si>
  <si>
    <t>Emmentalische</t>
  </si>
  <si>
    <t>Epona</t>
  </si>
  <si>
    <t>Europ Assistance</t>
  </si>
  <si>
    <t>Europäische Reise</t>
  </si>
  <si>
    <t>Fortuna Rechtsschutz</t>
  </si>
  <si>
    <t>FRV</t>
  </si>
  <si>
    <t>FRV Protection Juridique</t>
  </si>
  <si>
    <t>Generali Assurances</t>
  </si>
  <si>
    <t>Groupe Mutuel Assurances</t>
  </si>
  <si>
    <t>Helsana Rechtsschutz</t>
  </si>
  <si>
    <t>Helsana Unfall AG</t>
  </si>
  <si>
    <t>Helsana Zusatzversicherung</t>
  </si>
  <si>
    <t>Helvetia</t>
  </si>
  <si>
    <t>Innova</t>
  </si>
  <si>
    <t>Intras Assurances</t>
  </si>
  <si>
    <t>KPT Versicherungen AG</t>
  </si>
  <si>
    <t>Limmat</t>
  </si>
  <si>
    <t>Mannheimer</t>
  </si>
  <si>
    <t>Metzger Versicherungen</t>
  </si>
  <si>
    <t>Neptunia</t>
  </si>
  <si>
    <t>ÖKK Versicherungen AG</t>
  </si>
  <si>
    <t>OMX Capital Insurance AG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</si>
  <si>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</si>
  <si>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</si>
  <si>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</si>
  <si>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</si>
  <si>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</si>
  <si>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</si>
  <si>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</si>
  <si>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</si>
  <si>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</si>
  <si>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</si>
  <si>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</si>
  <si>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</si>
  <si>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S.O.S. Evasan</t>
  </si>
  <si>
    <t>Sportversicherung</t>
  </si>
  <si>
    <t>Stena Insurance</t>
  </si>
  <si>
    <t>Sten Met Insurance</t>
  </si>
  <si>
    <t>Supra Assurances</t>
  </si>
  <si>
    <t>Swica</t>
  </si>
  <si>
    <t>TCS Assurances</t>
  </si>
  <si>
    <t>UNIQA Assurances SA</t>
  </si>
  <si>
    <t>Vaudoise</t>
  </si>
  <si>
    <t>Visana</t>
  </si>
  <si>
    <t>VVST</t>
  </si>
  <si>
    <t>Wincare Zusatzversicherungen</t>
  </si>
  <si>
    <t>Winterthur-ARAG Rechtsschutz</t>
  </si>
  <si>
    <t>XL Versicherungen</t>
  </si>
  <si>
    <t>Zürich</t>
  </si>
  <si>
    <t>Ausländische mit Sitz in der EU</t>
  </si>
  <si>
    <t>Belgische</t>
  </si>
  <si>
    <t>Chubb</t>
  </si>
  <si>
    <t>Inter Partner</t>
  </si>
  <si>
    <t>CIGNA</t>
  </si>
  <si>
    <t>Britische</t>
  </si>
  <si>
    <t>CNA Insurance Company Limited</t>
  </si>
  <si>
    <t>GE Financial Insurance</t>
  </si>
  <si>
    <t>Liberty Mutual</t>
  </si>
  <si>
    <t>Lloyd's</t>
  </si>
  <si>
    <t>London General Insurance</t>
  </si>
  <si>
    <t>North of England</t>
  </si>
  <si>
    <t>SR International</t>
  </si>
  <si>
    <t>Dänische</t>
  </si>
  <si>
    <t>Frankona</t>
  </si>
  <si>
    <t>Deutsche</t>
  </si>
  <si>
    <t>CG Car-Garantie</t>
  </si>
  <si>
    <t>Darag</t>
  </si>
  <si>
    <t>Delvag</t>
  </si>
  <si>
    <t>Gartenbau-Versicherung</t>
  </si>
  <si>
    <t>HDI</t>
  </si>
  <si>
    <t>Französische</t>
  </si>
  <si>
    <t>AIG Europe</t>
  </si>
  <si>
    <t>Cardif</t>
  </si>
  <si>
    <t>Coface</t>
  </si>
  <si>
    <t>GAN Risques divers</t>
  </si>
  <si>
    <t>Irische</t>
  </si>
  <si>
    <t>Probus</t>
  </si>
  <si>
    <t>XL Europe</t>
  </si>
  <si>
    <t>Luxemburgische</t>
  </si>
  <si>
    <t>Arisa</t>
  </si>
  <si>
    <t>Niederländische</t>
  </si>
  <si>
    <t>Atradius Credit</t>
  </si>
  <si>
    <t>Schwedische</t>
  </si>
  <si>
    <t>Sirius</t>
  </si>
  <si>
    <t>Solid Försäkrings</t>
  </si>
  <si>
    <t>Spanische</t>
  </si>
  <si>
    <t>GESA</t>
  </si>
  <si>
    <t>Houston Casualty</t>
  </si>
  <si>
    <t>Ausländische ausserhalb der EU</t>
  </si>
  <si>
    <t>Guernsey</t>
  </si>
  <si>
    <t>Inreska</t>
  </si>
  <si>
    <t>Polygon</t>
  </si>
  <si>
    <t>Bermudas</t>
  </si>
  <si>
    <t>U.K. Mutual Steam Ship</t>
  </si>
  <si>
    <t>Krankenkassen</t>
  </si>
  <si>
    <t>Aerosana APKK</t>
  </si>
  <si>
    <t>Agrisano</t>
  </si>
  <si>
    <t>Aquilana</t>
  </si>
  <si>
    <t>Atupri Krankenkasse</t>
  </si>
  <si>
    <t>Avenir</t>
  </si>
  <si>
    <t>Birchmeier</t>
  </si>
  <si>
    <t>Brugg</t>
  </si>
  <si>
    <t>Caisse Vaudoise CV</t>
  </si>
  <si>
    <t>Carena Schweiz</t>
  </si>
  <si>
    <t>CMBB</t>
  </si>
  <si>
    <t>Concordia</t>
  </si>
  <si>
    <t>Eidg. Gesundheitskasse</t>
  </si>
  <si>
    <t>Elm</t>
  </si>
  <si>
    <t>EOS</t>
  </si>
  <si>
    <t>Fonction Publique</t>
  </si>
  <si>
    <t>Galenos KK</t>
  </si>
  <si>
    <t>Hermes KK</t>
  </si>
  <si>
    <t>Hotela Assurances</t>
  </si>
  <si>
    <t>kmu (ex KGW)</t>
  </si>
  <si>
    <t>Kolping</t>
  </si>
  <si>
    <t>Luzerner Hinterland</t>
  </si>
  <si>
    <t>Malters</t>
  </si>
  <si>
    <t>Natura Assurances.ch</t>
  </si>
  <si>
    <t>ÖKK Basel</t>
  </si>
  <si>
    <t>ÖKK Surselva</t>
  </si>
  <si>
    <t>Philos</t>
  </si>
  <si>
    <t>Region Goms</t>
  </si>
  <si>
    <t>Rothenburg</t>
  </si>
  <si>
    <t>St. Moritz</t>
  </si>
  <si>
    <t>Steffisburg KK</t>
  </si>
  <si>
    <t>Sumiswalder KK</t>
  </si>
  <si>
    <t>Swica KK</t>
  </si>
  <si>
    <t>Troistorrents</t>
  </si>
  <si>
    <t>Universa</t>
  </si>
  <si>
    <t>Visp und Umgebung</t>
  </si>
  <si>
    <t>Visperterminen</t>
  </si>
  <si>
    <t>Wädenswil</t>
  </si>
  <si>
    <t>Xundheit</t>
  </si>
  <si>
    <t>Bareinlagen</t>
  </si>
  <si>
    <t>Grundpfandtitel</t>
  </si>
  <si>
    <t>Aktien, Beteilig-</t>
  </si>
  <si>
    <t>Anleihen,</t>
  </si>
  <si>
    <t>anerkennung</t>
  </si>
  <si>
    <t>ungswertpapiere</t>
  </si>
  <si>
    <t>Wandelanleihen</t>
  </si>
  <si>
    <t>Kollektive Kapi-</t>
  </si>
  <si>
    <t>Derivate</t>
  </si>
  <si>
    <t>talanlagen</t>
  </si>
  <si>
    <t>mit Aktiencharakter</t>
  </si>
  <si>
    <t>Garant</t>
  </si>
  <si>
    <t>Max Europe</t>
  </si>
  <si>
    <t>Norwegische</t>
  </si>
  <si>
    <t>Assuranceforeningen Gard</t>
  </si>
  <si>
    <t>Cervino</t>
  </si>
  <si>
    <t>Heerbrugg (rhenusana)</t>
  </si>
  <si>
    <t>Gebundenes Vermögen der Schadenversicherungseinrichtungen 
(einschliesslich Niederlassungen und Krankenkassen)</t>
  </si>
  <si>
    <t>Produkte</t>
  </si>
  <si>
    <t>Strukturierte</t>
  </si>
  <si>
    <t>gegenüber</t>
  </si>
  <si>
    <t>Anlagen</t>
  </si>
  <si>
    <t>Alternative</t>
  </si>
  <si>
    <t>versicherungen</t>
  </si>
  <si>
    <t>Rück-</t>
  </si>
  <si>
    <t>Andere</t>
  </si>
  <si>
    <t>Schuld-</t>
  </si>
  <si>
    <t>-</t>
  </si>
  <si>
    <t>Animalia</t>
  </si>
  <si>
    <t>Aurora Versicherung</t>
  </si>
  <si>
    <t>AXA-Winterthur</t>
  </si>
  <si>
    <t>Coop Allgemeine</t>
  </si>
  <si>
    <t>Infrassure</t>
  </si>
  <si>
    <t>ProVag</t>
  </si>
  <si>
    <t>Sanitas Privat</t>
  </si>
  <si>
    <t>SC Swisscaution</t>
  </si>
  <si>
    <t>Sympany</t>
  </si>
  <si>
    <t>TSM Assurances</t>
  </si>
  <si>
    <t xml:space="preserve">Unifun </t>
  </si>
  <si>
    <t>Austria</t>
  </si>
  <si>
    <t>ACE Europe</t>
  </si>
  <si>
    <t>Euler Hermes Kredit</t>
  </si>
  <si>
    <t>Avantis CM</t>
  </si>
  <si>
    <t>Easy Sana</t>
  </si>
  <si>
    <t>Mutuel Assurances</t>
  </si>
  <si>
    <t>Sanavals</t>
  </si>
  <si>
    <t>Sodalis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</si>
</sst>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;[Red]\-#,##0;&quot;-&quot;"/>
    <numFmt numFmtId="165" formatCode="[$-807]dddd\,\ d\.\ mmmm\ yyyy"/>
  </numFmts>
  <fonts count="45"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name val="Univers 47 CondensedLight"/>
      <family val="0"/>
    </font>
    <font>
      <sz val="7.5"/>
      <name val="Univers 47 CondensedLight"/>
      <family val="0"/>
    </font>
    <font>
      <sz val="7.5"/>
      <color indexed="8"/>
      <name val="Univers 47 CondensedLight"/>
      <family val="0"/>
    </font>
    <font>
      <b/>
      <sz val="8"/>
      <name val="Univers 47 CondensedLight"/>
      <family val="0"/>
    </font>
    <font>
      <sz val="8"/>
      <color indexed="8"/>
      <name val="Univers 47 Condensed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5" fillId="33" borderId="0" xfId="0" applyNumberFormat="1" applyFont="1" applyFill="1" applyBorder="1" applyAlignment="1" applyProtection="1" quotePrefix="1">
      <alignment horizontal="right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right"/>
    </xf>
    <xf numFmtId="3" fontId="6" fillId="33" borderId="0" xfId="43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9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3" fontId="6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164" fontId="6" fillId="33" borderId="0" xfId="0" applyNumberFormat="1" applyFont="1" applyFill="1" applyBorder="1" applyAlignment="1" applyProtection="1" quotePrefix="1">
      <alignment horizontal="right"/>
      <protection locked="0"/>
    </xf>
    <xf numFmtId="3" fontId="6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_Tabelle1" xfId="43"/>
    <cellStyle name="Eingabe" xfId="44"/>
    <cellStyle name="Ergebnis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color indexed="8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9</xdr:col>
      <xdr:colOff>542925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1019175"/>
          <a:ext cx="6705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0</xdr:rowOff>
    </xdr:from>
    <xdr:to>
      <xdr:col>9</xdr:col>
      <xdr:colOff>533400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2457450" y="1019175"/>
          <a:ext cx="4257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552450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2447925" y="1019175"/>
          <a:ext cx="1171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38100</xdr:rowOff>
    </xdr:from>
    <xdr:to>
      <xdr:col>9</xdr:col>
      <xdr:colOff>542925</xdr:colOff>
      <xdr:row>3</xdr:row>
      <xdr:rowOff>38100</xdr:rowOff>
    </xdr:to>
    <xdr:sp>
      <xdr:nvSpPr>
        <xdr:cNvPr id="4" name="Line 17"/>
        <xdr:cNvSpPr>
          <a:spLocks/>
        </xdr:cNvSpPr>
      </xdr:nvSpPr>
      <xdr:spPr>
        <a:xfrm>
          <a:off x="2457450" y="1200150"/>
          <a:ext cx="426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9525</xdr:rowOff>
    </xdr:from>
    <xdr:to>
      <xdr:col>9</xdr:col>
      <xdr:colOff>542925</xdr:colOff>
      <xdr:row>10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6675" y="2171700"/>
          <a:ext cx="6657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20.140625" style="14" customWidth="1"/>
    <col min="2" max="2" width="7.00390625" style="3" customWidth="1"/>
    <col min="3" max="4" width="9.421875" style="3" customWidth="1"/>
    <col min="5" max="5" width="8.28125" style="3" customWidth="1"/>
    <col min="6" max="6" width="9.8515625" style="3" customWidth="1"/>
    <col min="7" max="7" width="9.28125" style="3" customWidth="1"/>
    <col min="8" max="8" width="11.57421875" style="3" customWidth="1"/>
    <col min="9" max="9" width="7.7109375" style="3" customWidth="1"/>
    <col min="10" max="10" width="9.421875" style="1" customWidth="1"/>
    <col min="11" max="16384" width="11.421875" style="1" customWidth="1"/>
  </cols>
  <sheetData>
    <row r="1" spans="1:10" s="2" customFormat="1" ht="69" customHeight="1">
      <c r="A1" s="44" t="s">
        <v>184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5" customFormat="1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1.25" customHeight="1">
      <c r="A3" s="25" t="s">
        <v>0</v>
      </c>
      <c r="B3" s="22" t="s">
        <v>1</v>
      </c>
      <c r="C3" s="41" t="s">
        <v>2</v>
      </c>
      <c r="D3" s="25"/>
      <c r="E3" s="25"/>
      <c r="F3" s="25"/>
      <c r="G3" s="25"/>
      <c r="H3" s="25"/>
      <c r="I3" s="25"/>
      <c r="J3" s="25"/>
    </row>
    <row r="4" spans="1:10" s="5" customFormat="1" ht="11.25" customHeight="1">
      <c r="A4" s="25" t="s">
        <v>3</v>
      </c>
      <c r="B4" s="22" t="s">
        <v>4</v>
      </c>
      <c r="C4" s="41" t="s">
        <v>5</v>
      </c>
      <c r="D4" s="25"/>
      <c r="E4" s="25"/>
      <c r="F4" s="41"/>
      <c r="G4" s="41"/>
      <c r="H4" s="22"/>
      <c r="I4" s="25"/>
      <c r="J4" s="42"/>
    </row>
    <row r="5" spans="1:10" s="5" customFormat="1" ht="11.25" customHeight="1">
      <c r="A5" s="25" t="s">
        <v>6</v>
      </c>
      <c r="B5" s="22"/>
      <c r="C5" s="41" t="s">
        <v>7</v>
      </c>
      <c r="D5" s="41" t="s">
        <v>167</v>
      </c>
      <c r="E5" s="41" t="s">
        <v>192</v>
      </c>
      <c r="F5" s="41" t="s">
        <v>168</v>
      </c>
      <c r="G5" s="41" t="s">
        <v>8</v>
      </c>
      <c r="H5" s="41" t="s">
        <v>169</v>
      </c>
      <c r="I5" s="43" t="s">
        <v>189</v>
      </c>
      <c r="J5" s="43" t="s">
        <v>12</v>
      </c>
    </row>
    <row r="6" spans="1:10" s="5" customFormat="1" ht="11.25" customHeight="1">
      <c r="A6" s="25"/>
      <c r="B6" s="41"/>
      <c r="C6" s="41" t="s">
        <v>9</v>
      </c>
      <c r="D6" s="41" t="s">
        <v>170</v>
      </c>
      <c r="E6" s="41" t="s">
        <v>193</v>
      </c>
      <c r="F6" s="41"/>
      <c r="G6" s="41" t="s">
        <v>10</v>
      </c>
      <c r="H6" s="41" t="s">
        <v>172</v>
      </c>
      <c r="I6" s="43" t="s">
        <v>188</v>
      </c>
      <c r="J6" s="43" t="s">
        <v>187</v>
      </c>
    </row>
    <row r="7" spans="1:10" s="5" customFormat="1" ht="11.25" customHeight="1">
      <c r="A7" s="25"/>
      <c r="B7" s="41"/>
      <c r="C7" s="41" t="s">
        <v>11</v>
      </c>
      <c r="D7" s="41" t="s">
        <v>173</v>
      </c>
      <c r="E7" s="41" t="s">
        <v>171</v>
      </c>
      <c r="F7" s="41"/>
      <c r="G7" s="41" t="s">
        <v>13</v>
      </c>
      <c r="H7" s="41" t="s">
        <v>174</v>
      </c>
      <c r="I7" s="41" t="s">
        <v>186</v>
      </c>
      <c r="J7" s="41" t="s">
        <v>191</v>
      </c>
    </row>
    <row r="8" spans="1:10" s="5" customFormat="1" ht="11.25" customHeight="1">
      <c r="A8" s="25"/>
      <c r="B8" s="41"/>
      <c r="C8" s="41"/>
      <c r="D8" s="41"/>
      <c r="E8" s="41"/>
      <c r="F8" s="41"/>
      <c r="G8" s="41"/>
      <c r="H8" s="41" t="s">
        <v>176</v>
      </c>
      <c r="I8" s="41" t="s">
        <v>185</v>
      </c>
      <c r="J8" s="41" t="s">
        <v>190</v>
      </c>
    </row>
    <row r="9" spans="1:10" s="5" customFormat="1" ht="11.25" customHeight="1">
      <c r="A9" s="25" t="s">
        <v>15</v>
      </c>
      <c r="B9" s="41" t="s">
        <v>15</v>
      </c>
      <c r="C9" s="41"/>
      <c r="D9" s="41"/>
      <c r="E9" s="41"/>
      <c r="F9" s="41"/>
      <c r="G9" s="41"/>
      <c r="H9" s="41" t="s">
        <v>173</v>
      </c>
      <c r="I9" s="41" t="s">
        <v>175</v>
      </c>
      <c r="J9" s="41"/>
    </row>
    <row r="10" spans="1:10" s="5" customFormat="1" ht="11.25" customHeight="1">
      <c r="A10" s="25" t="s">
        <v>15</v>
      </c>
      <c r="B10" s="41"/>
      <c r="C10" s="41"/>
      <c r="D10" s="41"/>
      <c r="E10" s="41"/>
      <c r="F10" s="41"/>
      <c r="G10" s="41"/>
      <c r="H10" s="41" t="s">
        <v>177</v>
      </c>
      <c r="I10" s="41"/>
      <c r="J10" s="41"/>
    </row>
    <row r="11" spans="1:10" s="5" customFormat="1" ht="11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s="5" customFormat="1" ht="11.25" customHeight="1">
      <c r="A12" s="18"/>
      <c r="B12" s="19"/>
      <c r="C12" s="19"/>
      <c r="D12" s="19"/>
      <c r="E12" s="19"/>
      <c r="F12" s="20" t="s">
        <v>14</v>
      </c>
      <c r="G12" s="19"/>
      <c r="H12" s="19"/>
      <c r="I12" s="19"/>
      <c r="J12" s="19"/>
    </row>
    <row r="13" spans="1:10" s="5" customFormat="1" ht="11.2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</row>
    <row r="14" spans="1:10" s="5" customFormat="1" ht="11.25" customHeight="1">
      <c r="A14" s="22">
        <v>1996</v>
      </c>
      <c r="B14" s="23">
        <v>22954833</v>
      </c>
      <c r="C14" s="23">
        <v>26473464</v>
      </c>
      <c r="D14" s="23">
        <v>9421939</v>
      </c>
      <c r="E14" s="23">
        <v>2075661</v>
      </c>
      <c r="F14" s="23">
        <v>1432078</v>
      </c>
      <c r="G14" s="23">
        <v>2801841</v>
      </c>
      <c r="H14" s="23">
        <v>4703003</v>
      </c>
      <c r="I14" s="23">
        <v>4970365</v>
      </c>
      <c r="J14" s="23">
        <v>1068577</v>
      </c>
    </row>
    <row r="15" spans="1:10" s="5" customFormat="1" ht="11.25" customHeight="1">
      <c r="A15" s="22">
        <v>1997</v>
      </c>
      <c r="B15" s="24">
        <v>25220537</v>
      </c>
      <c r="C15" s="24">
        <v>32444347</v>
      </c>
      <c r="D15" s="24">
        <v>13226975</v>
      </c>
      <c r="E15" s="24">
        <v>1937608</v>
      </c>
      <c r="F15" s="24">
        <v>1390447</v>
      </c>
      <c r="G15" s="24">
        <v>2923261</v>
      </c>
      <c r="H15" s="24">
        <v>5283230</v>
      </c>
      <c r="I15" s="24">
        <v>6180289</v>
      </c>
      <c r="J15" s="24">
        <v>1502537</v>
      </c>
    </row>
    <row r="16" spans="1:10" s="5" customFormat="1" ht="11.25" customHeight="1">
      <c r="A16" s="22">
        <v>1998</v>
      </c>
      <c r="B16" s="24">
        <v>26404038.158999998</v>
      </c>
      <c r="C16" s="24">
        <v>33044288.82</v>
      </c>
      <c r="D16" s="24">
        <v>13534605.104999999</v>
      </c>
      <c r="E16" s="24">
        <v>2248885</v>
      </c>
      <c r="F16" s="24">
        <v>1784577</v>
      </c>
      <c r="G16" s="24">
        <v>2823380</v>
      </c>
      <c r="H16" s="24">
        <v>5297121</v>
      </c>
      <c r="I16" s="24">
        <v>5415615.715</v>
      </c>
      <c r="J16" s="24">
        <v>1940105</v>
      </c>
    </row>
    <row r="17" spans="1:10" s="5" customFormat="1" ht="11.25" customHeight="1">
      <c r="A17" s="22">
        <v>1999</v>
      </c>
      <c r="B17" s="24">
        <v>27426292.458499994</v>
      </c>
      <c r="C17" s="24">
        <v>33415652.44900001</v>
      </c>
      <c r="D17" s="24">
        <v>13232862.455</v>
      </c>
      <c r="E17" s="24">
        <v>1663798.6949999998</v>
      </c>
      <c r="F17" s="24">
        <v>2430012.5609999998</v>
      </c>
      <c r="G17" s="24">
        <v>2706008.352</v>
      </c>
      <c r="H17" s="24">
        <v>5432003.665</v>
      </c>
      <c r="I17" s="24">
        <v>5397681.6729999995</v>
      </c>
      <c r="J17" s="24">
        <v>2553285.048</v>
      </c>
    </row>
    <row r="18" spans="1:10" s="5" customFormat="1" ht="11.25" customHeight="1">
      <c r="A18" s="22">
        <v>2000</v>
      </c>
      <c r="B18" s="24">
        <v>29185235</v>
      </c>
      <c r="C18" s="24">
        <v>53661430</v>
      </c>
      <c r="D18" s="24">
        <v>34450130</v>
      </c>
      <c r="E18" s="24">
        <v>1321131</v>
      </c>
      <c r="F18" s="24">
        <v>1998631</v>
      </c>
      <c r="G18" s="24">
        <v>2724806</v>
      </c>
      <c r="H18" s="24">
        <v>5555617</v>
      </c>
      <c r="I18" s="24">
        <v>5217863</v>
      </c>
      <c r="J18" s="24">
        <v>2393249</v>
      </c>
    </row>
    <row r="19" spans="1:10" s="5" customFormat="1" ht="11.25" customHeight="1">
      <c r="A19" s="22">
        <v>2001</v>
      </c>
      <c r="B19" s="24">
        <v>28799120</v>
      </c>
      <c r="C19" s="24">
        <v>33198239.51</v>
      </c>
      <c r="D19" s="24">
        <v>14724018.15</v>
      </c>
      <c r="E19" s="24">
        <v>799404</v>
      </c>
      <c r="F19" s="24">
        <v>3165369</v>
      </c>
      <c r="G19" s="24">
        <v>2696028</v>
      </c>
      <c r="H19" s="24">
        <v>4680778</v>
      </c>
      <c r="I19" s="24">
        <v>4693874.36</v>
      </c>
      <c r="J19" s="24">
        <v>2438767</v>
      </c>
    </row>
    <row r="20" spans="1:10" s="5" customFormat="1" ht="11.25" customHeight="1">
      <c r="A20" s="22">
        <v>2002</v>
      </c>
      <c r="B20" s="24">
        <v>27452333</v>
      </c>
      <c r="C20" s="24">
        <v>31165319</v>
      </c>
      <c r="D20" s="24">
        <v>14756630</v>
      </c>
      <c r="E20" s="24">
        <v>552688</v>
      </c>
      <c r="F20" s="24">
        <v>3595644</v>
      </c>
      <c r="G20" s="24">
        <v>2911675</v>
      </c>
      <c r="H20" s="24">
        <v>5180105</v>
      </c>
      <c r="I20" s="24">
        <v>2672199</v>
      </c>
      <c r="J20" s="24">
        <v>1496378</v>
      </c>
    </row>
    <row r="21" spans="1:10" s="5" customFormat="1" ht="11.25" customHeight="1">
      <c r="A21" s="22">
        <v>2003</v>
      </c>
      <c r="B21" s="24">
        <v>31664931</v>
      </c>
      <c r="C21" s="24">
        <v>37155029.99</v>
      </c>
      <c r="D21" s="24">
        <v>19489486.591</v>
      </c>
      <c r="E21" s="24">
        <v>750556</v>
      </c>
      <c r="F21" s="24">
        <v>4746224</v>
      </c>
      <c r="G21" s="24">
        <v>3056859</v>
      </c>
      <c r="H21" s="24">
        <v>5090083</v>
      </c>
      <c r="I21" s="24">
        <v>2228735.498</v>
      </c>
      <c r="J21" s="24">
        <v>1793085.901</v>
      </c>
    </row>
    <row r="22" spans="1:10" s="5" customFormat="1" ht="11.25" customHeight="1">
      <c r="A22" s="22">
        <v>2004</v>
      </c>
      <c r="B22" s="23">
        <v>33095902</v>
      </c>
      <c r="C22" s="23">
        <v>41298629</v>
      </c>
      <c r="D22" s="23">
        <v>21229223</v>
      </c>
      <c r="E22" s="23">
        <v>858477</v>
      </c>
      <c r="F22" s="23">
        <v>6285255</v>
      </c>
      <c r="G22" s="23">
        <v>2647450</v>
      </c>
      <c r="H22" s="23">
        <v>5435564</v>
      </c>
      <c r="I22" s="23">
        <v>2529569</v>
      </c>
      <c r="J22" s="23">
        <v>2313091</v>
      </c>
    </row>
    <row r="23" spans="1:10" s="5" customFormat="1" ht="11.25" customHeight="1">
      <c r="A23" s="22">
        <v>2005</v>
      </c>
      <c r="B23" s="23">
        <v>34738539</v>
      </c>
      <c r="C23" s="23">
        <v>44695300</v>
      </c>
      <c r="D23" s="23">
        <v>22232117</v>
      </c>
      <c r="E23" s="23">
        <v>1023392</v>
      </c>
      <c r="F23" s="23">
        <v>7451483</v>
      </c>
      <c r="G23" s="23">
        <v>2789291</v>
      </c>
      <c r="H23" s="23">
        <v>5445299</v>
      </c>
      <c r="I23" s="23">
        <v>2823369</v>
      </c>
      <c r="J23" s="23">
        <v>2930349</v>
      </c>
    </row>
    <row r="24" spans="1:10" s="5" customFormat="1" ht="11.25" customHeight="1">
      <c r="A24" s="22">
        <v>2006</v>
      </c>
      <c r="B24" s="23">
        <v>44310032</v>
      </c>
      <c r="C24" s="23">
        <v>52768681</v>
      </c>
      <c r="D24" s="23">
        <v>31278189</v>
      </c>
      <c r="E24" s="23">
        <v>1212817</v>
      </c>
      <c r="F24" s="23">
        <v>3343042</v>
      </c>
      <c r="G24" s="23">
        <v>6094012</v>
      </c>
      <c r="H24" s="23">
        <v>6692246</v>
      </c>
      <c r="I24" s="23">
        <v>1700638</v>
      </c>
      <c r="J24" s="23">
        <v>2460449</v>
      </c>
    </row>
    <row r="25" spans="1:10" s="5" customFormat="1" ht="11.25" customHeight="1">
      <c r="A25" s="22">
        <v>2007</v>
      </c>
      <c r="B25" s="23">
        <f aca="true" t="shared" si="0" ref="B25:J25">SUM(B$29:B$254)</f>
        <v>45384051.535598114</v>
      </c>
      <c r="C25" s="23">
        <f t="shared" si="0"/>
        <v>56914215.20404941</v>
      </c>
      <c r="D25" s="23">
        <f t="shared" si="0"/>
        <v>34560255.353410885</v>
      </c>
      <c r="E25" s="23">
        <f t="shared" si="0"/>
        <v>1146237.2110000001</v>
      </c>
      <c r="F25" s="23">
        <f t="shared" si="0"/>
        <v>3528488.048380001</v>
      </c>
      <c r="G25" s="23">
        <f t="shared" si="0"/>
        <v>6265848.535675385</v>
      </c>
      <c r="H25" s="23">
        <f t="shared" si="0"/>
        <v>7345768.331871256</v>
      </c>
      <c r="I25" s="23">
        <f t="shared" si="0"/>
        <v>1765871.1128900007</v>
      </c>
      <c r="J25" s="23">
        <f t="shared" si="0"/>
        <v>2301746.7909146524</v>
      </c>
    </row>
    <row r="26" spans="1:10" s="5" customFormat="1" ht="11.25" customHeight="1">
      <c r="A26" s="25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5" customFormat="1" ht="11.25" customHeight="1">
      <c r="A27" s="26" t="s">
        <v>16</v>
      </c>
      <c r="B27" s="27"/>
      <c r="C27" s="27" t="s">
        <v>15</v>
      </c>
      <c r="D27" s="27"/>
      <c r="E27" s="27"/>
      <c r="F27" s="27"/>
      <c r="G27" s="27"/>
      <c r="H27" s="27"/>
      <c r="I27" s="27"/>
      <c r="J27" s="27"/>
    </row>
    <row r="28" spans="1:10" s="5" customFormat="1" ht="11.25" customHeight="1">
      <c r="A28" s="25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5" customFormat="1" ht="11.25" customHeight="1">
      <c r="A29" s="28" t="s">
        <v>17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s="5" customFormat="1" ht="11.25" customHeight="1">
      <c r="A30" s="29" t="s">
        <v>18</v>
      </c>
      <c r="B30" s="30">
        <v>350721.395</v>
      </c>
      <c r="C30" s="30">
        <v>415871.68842</v>
      </c>
      <c r="D30" s="30">
        <v>348641.15049</v>
      </c>
      <c r="E30" s="30" t="s">
        <v>194</v>
      </c>
      <c r="F30" s="31" t="s">
        <v>194</v>
      </c>
      <c r="G30" s="30" t="s">
        <v>194</v>
      </c>
      <c r="H30" s="30">
        <v>67230.53793</v>
      </c>
      <c r="I30" s="30" t="s">
        <v>194</v>
      </c>
      <c r="J30" s="30" t="s">
        <v>194</v>
      </c>
    </row>
    <row r="31" spans="1:10" s="5" customFormat="1" ht="11.25" customHeight="1">
      <c r="A31" s="29" t="s">
        <v>19</v>
      </c>
      <c r="B31" s="30">
        <v>235061.277</v>
      </c>
      <c r="C31" s="30">
        <v>507246.575</v>
      </c>
      <c r="D31" s="30">
        <v>507246.575</v>
      </c>
      <c r="E31" s="30" t="s">
        <v>194</v>
      </c>
      <c r="F31" s="30" t="s">
        <v>194</v>
      </c>
      <c r="G31" s="30" t="s">
        <v>194</v>
      </c>
      <c r="H31" s="30" t="s">
        <v>194</v>
      </c>
      <c r="I31" s="30" t="s">
        <v>194</v>
      </c>
      <c r="J31" s="30" t="s">
        <v>194</v>
      </c>
    </row>
    <row r="32" spans="1:10" s="5" customFormat="1" ht="11.25" customHeight="1">
      <c r="A32" s="29" t="s">
        <v>20</v>
      </c>
      <c r="B32" s="30">
        <v>364236.185</v>
      </c>
      <c r="C32" s="30">
        <v>521059.61337</v>
      </c>
      <c r="D32" s="30">
        <v>501823.96237</v>
      </c>
      <c r="E32" s="30" t="s">
        <v>194</v>
      </c>
      <c r="F32" s="30" t="s">
        <v>194</v>
      </c>
      <c r="G32" s="30" t="s">
        <v>194</v>
      </c>
      <c r="H32" s="30">
        <v>17923.034</v>
      </c>
      <c r="I32" s="30" t="s">
        <v>194</v>
      </c>
      <c r="J32" s="30">
        <v>1312.617</v>
      </c>
    </row>
    <row r="33" spans="1:10" s="5" customFormat="1" ht="11.25" customHeight="1">
      <c r="A33" s="29" t="s">
        <v>21</v>
      </c>
      <c r="B33" s="30">
        <v>3605738.993</v>
      </c>
      <c r="C33" s="30">
        <v>4172437.1196999997</v>
      </c>
      <c r="D33" s="30">
        <v>2318152.86779</v>
      </c>
      <c r="E33" s="30">
        <v>127000</v>
      </c>
      <c r="F33" s="30">
        <v>195943.24965</v>
      </c>
      <c r="G33" s="30">
        <v>1031526</v>
      </c>
      <c r="H33" s="30">
        <v>322311.28526</v>
      </c>
      <c r="I33" s="30" t="s">
        <v>194</v>
      </c>
      <c r="J33" s="30">
        <v>177503.717</v>
      </c>
    </row>
    <row r="34" spans="1:10" s="5" customFormat="1" ht="11.25" customHeight="1">
      <c r="A34" s="29"/>
      <c r="B34" s="27"/>
      <c r="C34" s="27"/>
      <c r="D34" s="27"/>
      <c r="E34" s="27"/>
      <c r="F34" s="27"/>
      <c r="G34" s="27"/>
      <c r="H34" s="27"/>
      <c r="I34" s="27"/>
      <c r="J34" s="27"/>
    </row>
    <row r="35" spans="1:10" s="5" customFormat="1" ht="11.25" customHeight="1">
      <c r="A35" s="29" t="s">
        <v>195</v>
      </c>
      <c r="B35" s="30">
        <v>260.477</v>
      </c>
      <c r="C35" s="30">
        <v>3587.816</v>
      </c>
      <c r="D35" s="30">
        <v>413.61637</v>
      </c>
      <c r="E35" s="30" t="s">
        <v>194</v>
      </c>
      <c r="F35" s="30" t="s">
        <v>194</v>
      </c>
      <c r="G35" s="30" t="s">
        <v>194</v>
      </c>
      <c r="H35" s="30">
        <v>3174.1994900000004</v>
      </c>
      <c r="I35" s="30" t="s">
        <v>194</v>
      </c>
      <c r="J35" s="30" t="s">
        <v>194</v>
      </c>
    </row>
    <row r="36" spans="1:10" s="5" customFormat="1" ht="11.25" customHeight="1">
      <c r="A36" s="29" t="s">
        <v>22</v>
      </c>
      <c r="B36" s="30">
        <v>1000</v>
      </c>
      <c r="C36" s="30">
        <v>1250</v>
      </c>
      <c r="D36" s="30">
        <v>1250</v>
      </c>
      <c r="E36" s="30" t="s">
        <v>194</v>
      </c>
      <c r="F36" s="30" t="s">
        <v>194</v>
      </c>
      <c r="G36" s="30" t="s">
        <v>194</v>
      </c>
      <c r="H36" s="30" t="s">
        <v>194</v>
      </c>
      <c r="I36" s="30" t="s">
        <v>194</v>
      </c>
      <c r="J36" s="30" t="s">
        <v>194</v>
      </c>
    </row>
    <row r="37" spans="1:10" s="5" customFormat="1" ht="11.25" customHeight="1">
      <c r="A37" s="29" t="s">
        <v>23</v>
      </c>
      <c r="B37" s="30">
        <v>126194.372512</v>
      </c>
      <c r="C37" s="30">
        <v>131803.61643</v>
      </c>
      <c r="D37" s="30">
        <v>39126.264950000004</v>
      </c>
      <c r="E37" s="30" t="s">
        <v>194</v>
      </c>
      <c r="F37" s="30" t="s">
        <v>194</v>
      </c>
      <c r="G37" s="30" t="s">
        <v>194</v>
      </c>
      <c r="H37" s="30">
        <v>92677.35147999998</v>
      </c>
      <c r="I37" s="30" t="s">
        <v>194</v>
      </c>
      <c r="J37" s="30" t="s">
        <v>194</v>
      </c>
    </row>
    <row r="38" spans="1:10" s="5" customFormat="1" ht="11.25" customHeight="1">
      <c r="A38" s="29" t="s">
        <v>24</v>
      </c>
      <c r="B38" s="30">
        <v>166559.811</v>
      </c>
      <c r="C38" s="30">
        <v>200625.797</v>
      </c>
      <c r="D38" s="30">
        <v>77747.57917</v>
      </c>
      <c r="E38" s="30" t="s">
        <v>194</v>
      </c>
      <c r="F38" s="30" t="s">
        <v>194</v>
      </c>
      <c r="G38" s="30" t="s">
        <v>194</v>
      </c>
      <c r="H38" s="30">
        <v>120033.47966</v>
      </c>
      <c r="I38" s="30">
        <v>2844.738</v>
      </c>
      <c r="J38" s="30" t="s">
        <v>194</v>
      </c>
    </row>
    <row r="39" spans="1:10" s="5" customFormat="1" ht="11.25" customHeight="1">
      <c r="A39" s="29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5" customFormat="1" ht="11.25" customHeight="1">
      <c r="A40" s="29" t="s">
        <v>196</v>
      </c>
      <c r="B40" s="30">
        <v>40734.844831200004</v>
      </c>
      <c r="C40" s="30">
        <v>53073.796</v>
      </c>
      <c r="D40" s="30">
        <v>22751.618</v>
      </c>
      <c r="E40" s="30" t="s">
        <v>194</v>
      </c>
      <c r="F40" s="30" t="s">
        <v>194</v>
      </c>
      <c r="G40" s="30" t="s">
        <v>194</v>
      </c>
      <c r="H40" s="30" t="s">
        <v>194</v>
      </c>
      <c r="I40" s="30" t="s">
        <v>194</v>
      </c>
      <c r="J40" s="30">
        <v>30322.178</v>
      </c>
    </row>
    <row r="41" spans="1:10" s="5" customFormat="1" ht="11.25" customHeight="1">
      <c r="A41" s="32" t="s">
        <v>197</v>
      </c>
      <c r="B41" s="30">
        <v>8675375.752</v>
      </c>
      <c r="C41" s="30">
        <v>9333046.06615</v>
      </c>
      <c r="D41" s="30">
        <v>6213326.553</v>
      </c>
      <c r="E41" s="30">
        <v>301500</v>
      </c>
      <c r="F41" s="30">
        <v>1006280.17215</v>
      </c>
      <c r="G41" s="30">
        <v>721164.6</v>
      </c>
      <c r="H41" s="30">
        <v>561914.546</v>
      </c>
      <c r="I41" s="30">
        <v>528860.195</v>
      </c>
      <c r="J41" s="30" t="s">
        <v>194</v>
      </c>
    </row>
    <row r="42" spans="1:10" s="5" customFormat="1" ht="11.25" customHeight="1">
      <c r="A42" s="29" t="s">
        <v>25</v>
      </c>
      <c r="B42" s="30">
        <v>8251.36</v>
      </c>
      <c r="C42" s="30">
        <v>16018.656</v>
      </c>
      <c r="D42" s="30">
        <v>16018.656</v>
      </c>
      <c r="E42" s="30" t="s">
        <v>194</v>
      </c>
      <c r="F42" s="30" t="s">
        <v>194</v>
      </c>
      <c r="G42" s="30" t="s">
        <v>194</v>
      </c>
      <c r="H42" s="30" t="s">
        <v>194</v>
      </c>
      <c r="I42" s="30" t="s">
        <v>194</v>
      </c>
      <c r="J42" s="30" t="s">
        <v>194</v>
      </c>
    </row>
    <row r="43" spans="1:10" s="5" customFormat="1" ht="11.25" customHeight="1">
      <c r="A43" s="29" t="s">
        <v>26</v>
      </c>
      <c r="B43" s="30">
        <v>3271290.597</v>
      </c>
      <c r="C43" s="30">
        <v>4277823.792</v>
      </c>
      <c r="D43" s="30">
        <v>2324663.32</v>
      </c>
      <c r="E43" s="30">
        <v>29000</v>
      </c>
      <c r="F43" s="30">
        <v>326118.552</v>
      </c>
      <c r="G43" s="30">
        <v>581220</v>
      </c>
      <c r="H43" s="30">
        <v>697670.862</v>
      </c>
      <c r="I43" s="30">
        <v>319151.057</v>
      </c>
      <c r="J43" s="30" t="s">
        <v>194</v>
      </c>
    </row>
    <row r="44" spans="1:10" s="5" customFormat="1" ht="11.25" customHeight="1">
      <c r="A44" s="29"/>
      <c r="B44" s="21"/>
      <c r="C44" s="21"/>
      <c r="D44" s="21"/>
      <c r="E44" s="21"/>
      <c r="F44" s="21"/>
      <c r="G44" s="21"/>
      <c r="H44" s="21"/>
      <c r="I44" s="21"/>
      <c r="J44" s="21"/>
    </row>
    <row r="45" spans="1:10" s="5" customFormat="1" ht="11.25" customHeight="1">
      <c r="A45" s="29" t="s">
        <v>27</v>
      </c>
      <c r="B45" s="30">
        <v>66469.015</v>
      </c>
      <c r="C45" s="30">
        <v>107326.53194</v>
      </c>
      <c r="D45" s="30">
        <v>92899.75194</v>
      </c>
      <c r="E45" s="30" t="s">
        <v>194</v>
      </c>
      <c r="F45" s="30" t="s">
        <v>194</v>
      </c>
      <c r="G45" s="30" t="s">
        <v>194</v>
      </c>
      <c r="H45" s="30">
        <v>14426.78</v>
      </c>
      <c r="I45" s="30" t="s">
        <v>194</v>
      </c>
      <c r="J45" s="30" t="s">
        <v>194</v>
      </c>
    </row>
    <row r="46" spans="1:10" s="5" customFormat="1" ht="11.25" customHeight="1">
      <c r="A46" s="29" t="s">
        <v>198</v>
      </c>
      <c r="B46" s="30">
        <v>82706.618</v>
      </c>
      <c r="C46" s="30">
        <v>113966.252</v>
      </c>
      <c r="D46" s="30">
        <v>73501.069</v>
      </c>
      <c r="E46" s="30" t="s">
        <v>194</v>
      </c>
      <c r="F46" s="30" t="s">
        <v>194</v>
      </c>
      <c r="G46" s="30" t="s">
        <v>194</v>
      </c>
      <c r="H46" s="30">
        <v>3903.638</v>
      </c>
      <c r="I46" s="30">
        <v>4694.799</v>
      </c>
      <c r="J46" s="30">
        <v>31866.746</v>
      </c>
    </row>
    <row r="47" spans="1:10" s="5" customFormat="1" ht="11.25" customHeight="1">
      <c r="A47" s="29" t="s">
        <v>28</v>
      </c>
      <c r="B47" s="30">
        <v>27829.407</v>
      </c>
      <c r="C47" s="30">
        <v>43858.398</v>
      </c>
      <c r="D47" s="30">
        <v>13580.14595</v>
      </c>
      <c r="E47" s="30" t="s">
        <v>194</v>
      </c>
      <c r="F47" s="30" t="s">
        <v>194</v>
      </c>
      <c r="G47" s="30" t="s">
        <v>194</v>
      </c>
      <c r="H47" s="30">
        <v>26699.197</v>
      </c>
      <c r="I47" s="30">
        <v>3579.055</v>
      </c>
      <c r="J47" s="30" t="s">
        <v>194</v>
      </c>
    </row>
    <row r="48" spans="1:10" s="5" customFormat="1" ht="11.25" customHeight="1">
      <c r="A48" s="29" t="s">
        <v>29</v>
      </c>
      <c r="B48" s="30">
        <v>978562.789</v>
      </c>
      <c r="C48" s="30">
        <v>1130605.494</v>
      </c>
      <c r="D48" s="30">
        <v>818019.811</v>
      </c>
      <c r="E48" s="30" t="s">
        <v>194</v>
      </c>
      <c r="F48" s="30" t="s">
        <v>194</v>
      </c>
      <c r="G48" s="30" t="s">
        <v>194</v>
      </c>
      <c r="H48" s="30">
        <v>312585.683</v>
      </c>
      <c r="I48" s="30" t="s">
        <v>194</v>
      </c>
      <c r="J48" s="30" t="s">
        <v>194</v>
      </c>
    </row>
    <row r="49" spans="1:10" s="5" customFormat="1" ht="11.25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</row>
    <row r="50" spans="1:10" s="5" customFormat="1" ht="11.25" customHeight="1">
      <c r="A50" s="29" t="s">
        <v>30</v>
      </c>
      <c r="B50" s="30">
        <v>1075.5</v>
      </c>
      <c r="C50" s="30">
        <v>1104.112</v>
      </c>
      <c r="D50" s="30">
        <v>1104.112</v>
      </c>
      <c r="E50" s="30" t="s">
        <v>194</v>
      </c>
      <c r="F50" s="30" t="s">
        <v>194</v>
      </c>
      <c r="G50" s="30" t="s">
        <v>194</v>
      </c>
      <c r="H50" s="30" t="s">
        <v>194</v>
      </c>
      <c r="I50" s="30" t="s">
        <v>194</v>
      </c>
      <c r="J50" s="30" t="s">
        <v>194</v>
      </c>
    </row>
    <row r="51" spans="1:10" s="5" customFormat="1" ht="11.25" customHeight="1">
      <c r="A51" s="29" t="s">
        <v>31</v>
      </c>
      <c r="B51" s="30">
        <v>45905.6</v>
      </c>
      <c r="C51" s="30">
        <v>50136.33845793997</v>
      </c>
      <c r="D51" s="30">
        <v>20891.4998</v>
      </c>
      <c r="E51" s="30" t="s">
        <v>194</v>
      </c>
      <c r="F51" s="30" t="s">
        <v>194</v>
      </c>
      <c r="G51" s="30" t="s">
        <v>194</v>
      </c>
      <c r="H51" s="30">
        <v>7174.839</v>
      </c>
      <c r="I51" s="30" t="s">
        <v>194</v>
      </c>
      <c r="J51" s="30">
        <v>22070</v>
      </c>
    </row>
    <row r="52" spans="1:10" s="5" customFormat="1" ht="11.25" customHeight="1">
      <c r="A52" s="29" t="s">
        <v>32</v>
      </c>
      <c r="B52" s="30">
        <v>716.803</v>
      </c>
      <c r="C52" s="30">
        <v>1419.75</v>
      </c>
      <c r="D52" s="30">
        <v>1419.75</v>
      </c>
      <c r="E52" s="30" t="s">
        <v>194</v>
      </c>
      <c r="F52" s="30" t="s">
        <v>194</v>
      </c>
      <c r="G52" s="30" t="s">
        <v>194</v>
      </c>
      <c r="H52" s="30" t="s">
        <v>194</v>
      </c>
      <c r="I52" s="30" t="s">
        <v>194</v>
      </c>
      <c r="J52" s="30" t="s">
        <v>194</v>
      </c>
    </row>
    <row r="53" spans="1:10" s="5" customFormat="1" ht="11.25" customHeight="1">
      <c r="A53" s="29" t="s">
        <v>33</v>
      </c>
      <c r="B53" s="30">
        <v>18869.76</v>
      </c>
      <c r="C53" s="30">
        <v>34266.252</v>
      </c>
      <c r="D53" s="30">
        <v>34266.25182</v>
      </c>
      <c r="E53" s="30" t="s">
        <v>194</v>
      </c>
      <c r="F53" s="30" t="s">
        <v>194</v>
      </c>
      <c r="G53" s="30" t="s">
        <v>194</v>
      </c>
      <c r="H53" s="30" t="s">
        <v>194</v>
      </c>
      <c r="I53" s="30" t="s">
        <v>194</v>
      </c>
      <c r="J53" s="30" t="s">
        <v>194</v>
      </c>
    </row>
    <row r="54" spans="1:10" s="5" customFormat="1" ht="11.2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</row>
    <row r="55" spans="1:10" s="5" customFormat="1" ht="11.25" customHeight="1">
      <c r="A55" s="29" t="s">
        <v>34</v>
      </c>
      <c r="B55" s="30">
        <v>48818.537</v>
      </c>
      <c r="C55" s="30">
        <v>62063.495</v>
      </c>
      <c r="D55" s="30">
        <v>46065.172</v>
      </c>
      <c r="E55" s="30" t="s">
        <v>194</v>
      </c>
      <c r="F55" s="30" t="s">
        <v>194</v>
      </c>
      <c r="G55" s="30" t="s">
        <v>194</v>
      </c>
      <c r="H55" s="30">
        <v>15998.323</v>
      </c>
      <c r="I55" s="30" t="s">
        <v>194</v>
      </c>
      <c r="J55" s="30" t="s">
        <v>194</v>
      </c>
    </row>
    <row r="56" spans="1:10" s="5" customFormat="1" ht="11.25" customHeight="1">
      <c r="A56" s="29" t="s">
        <v>35</v>
      </c>
      <c r="B56" s="30">
        <v>3435.584</v>
      </c>
      <c r="C56" s="30">
        <v>4944.159</v>
      </c>
      <c r="D56" s="30">
        <v>1980.8791299999998</v>
      </c>
      <c r="E56" s="30" t="s">
        <v>194</v>
      </c>
      <c r="F56" s="30" t="s">
        <v>194</v>
      </c>
      <c r="G56" s="30">
        <v>1715</v>
      </c>
      <c r="H56" s="30">
        <v>1248.28002</v>
      </c>
      <c r="I56" s="30" t="s">
        <v>194</v>
      </c>
      <c r="J56" s="30" t="s">
        <v>194</v>
      </c>
    </row>
    <row r="57" spans="1:10" s="5" customFormat="1" ht="11.25" customHeight="1">
      <c r="A57" s="29" t="s">
        <v>36</v>
      </c>
      <c r="B57" s="30">
        <v>939.453</v>
      </c>
      <c r="C57" s="30">
        <v>5038.083</v>
      </c>
      <c r="D57" s="30">
        <v>5038.083</v>
      </c>
      <c r="E57" s="30" t="s">
        <v>194</v>
      </c>
      <c r="F57" s="30" t="s">
        <v>194</v>
      </c>
      <c r="G57" s="30" t="s">
        <v>194</v>
      </c>
      <c r="H57" s="30" t="s">
        <v>194</v>
      </c>
      <c r="I57" s="30" t="s">
        <v>194</v>
      </c>
      <c r="J57" s="30" t="s">
        <v>194</v>
      </c>
    </row>
    <row r="58" spans="1:10" s="5" customFormat="1" ht="11.25" customHeight="1">
      <c r="A58" s="29" t="s">
        <v>37</v>
      </c>
      <c r="B58" s="30">
        <v>18972.72</v>
      </c>
      <c r="C58" s="30">
        <v>32420.263</v>
      </c>
      <c r="D58" s="30">
        <v>16687.357</v>
      </c>
      <c r="E58" s="30" t="s">
        <v>194</v>
      </c>
      <c r="F58" s="30" t="s">
        <v>194</v>
      </c>
      <c r="G58" s="30">
        <v>15732.906</v>
      </c>
      <c r="H58" s="30" t="s">
        <v>194</v>
      </c>
      <c r="I58" s="30" t="s">
        <v>194</v>
      </c>
      <c r="J58" s="30" t="s">
        <v>194</v>
      </c>
    </row>
    <row r="59" spans="1:10" s="5" customFormat="1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</row>
    <row r="60" spans="1:10" s="5" customFormat="1" ht="11.25" customHeight="1">
      <c r="A60" s="29" t="s">
        <v>38</v>
      </c>
      <c r="B60" s="30">
        <v>18222.683</v>
      </c>
      <c r="C60" s="30">
        <v>25431.84875</v>
      </c>
      <c r="D60" s="30">
        <v>20178.49636</v>
      </c>
      <c r="E60" s="30" t="s">
        <v>194</v>
      </c>
      <c r="F60" s="30">
        <v>3810.05045</v>
      </c>
      <c r="G60" s="30" t="s">
        <v>194</v>
      </c>
      <c r="H60" s="30">
        <v>1443.3019399999998</v>
      </c>
      <c r="I60" s="30" t="s">
        <v>194</v>
      </c>
      <c r="J60" s="30" t="s">
        <v>194</v>
      </c>
    </row>
    <row r="61" spans="1:10" s="5" customFormat="1" ht="11.25" customHeight="1">
      <c r="A61" s="29" t="s">
        <v>39</v>
      </c>
      <c r="B61" s="30">
        <v>17250.115</v>
      </c>
      <c r="C61" s="30">
        <v>26089.181</v>
      </c>
      <c r="D61" s="30">
        <v>8331.8</v>
      </c>
      <c r="E61" s="30" t="s">
        <v>194</v>
      </c>
      <c r="F61" s="30" t="s">
        <v>194</v>
      </c>
      <c r="G61" s="30" t="s">
        <v>194</v>
      </c>
      <c r="H61" s="30">
        <v>12330.394</v>
      </c>
      <c r="I61" s="30">
        <v>5426.986720000001</v>
      </c>
      <c r="J61" s="30" t="s">
        <v>194</v>
      </c>
    </row>
    <row r="62" spans="1:10" s="5" customFormat="1" ht="11.25" customHeight="1">
      <c r="A62" s="29" t="s">
        <v>40</v>
      </c>
      <c r="B62" s="30">
        <v>4844.163</v>
      </c>
      <c r="C62" s="30">
        <v>7392.961</v>
      </c>
      <c r="D62" s="30">
        <v>1548.014</v>
      </c>
      <c r="E62" s="30" t="s">
        <v>194</v>
      </c>
      <c r="F62" s="30" t="s">
        <v>194</v>
      </c>
      <c r="G62" s="30" t="s">
        <v>194</v>
      </c>
      <c r="H62" s="30">
        <v>4126.08081</v>
      </c>
      <c r="I62" s="30">
        <v>1718.86617</v>
      </c>
      <c r="J62" s="30" t="s">
        <v>194</v>
      </c>
    </row>
    <row r="63" spans="1:10" s="5" customFormat="1" ht="11.25" customHeight="1">
      <c r="A63" s="29" t="s">
        <v>41</v>
      </c>
      <c r="B63" s="30">
        <v>1416089.896</v>
      </c>
      <c r="C63" s="30">
        <v>1551197.4093300002</v>
      </c>
      <c r="D63" s="30">
        <v>882518.0555600001</v>
      </c>
      <c r="E63" s="30" t="s">
        <v>194</v>
      </c>
      <c r="F63" s="30">
        <v>117146.53368000002</v>
      </c>
      <c r="G63" s="30">
        <v>326666.7</v>
      </c>
      <c r="H63" s="30">
        <v>225236.71509</v>
      </c>
      <c r="I63" s="30">
        <v>-370.595</v>
      </c>
      <c r="J63" s="30" t="s">
        <v>194</v>
      </c>
    </row>
    <row r="64" spans="1:10" s="5" customFormat="1" ht="11.25" customHeight="1">
      <c r="A64" s="29"/>
      <c r="B64" s="30"/>
      <c r="C64" s="30"/>
      <c r="D64" s="30"/>
      <c r="E64" s="30"/>
      <c r="F64" s="30"/>
      <c r="G64" s="30"/>
      <c r="H64" s="30"/>
      <c r="I64" s="30"/>
      <c r="J64" s="30"/>
    </row>
    <row r="65" spans="1:10" s="5" customFormat="1" ht="11.25" customHeight="1">
      <c r="A65" s="29" t="s">
        <v>42</v>
      </c>
      <c r="B65" s="30">
        <v>113037.83122</v>
      </c>
      <c r="C65" s="30">
        <v>194388.94252778447</v>
      </c>
      <c r="D65" s="30">
        <v>136772.07597</v>
      </c>
      <c r="E65" s="30" t="s">
        <v>194</v>
      </c>
      <c r="F65" s="30" t="s">
        <v>194</v>
      </c>
      <c r="G65" s="30">
        <v>6983.679445384616</v>
      </c>
      <c r="H65" s="30">
        <v>45241.5789</v>
      </c>
      <c r="I65" s="30">
        <v>5391.60821</v>
      </c>
      <c r="J65" s="30" t="s">
        <v>194</v>
      </c>
    </row>
    <row r="66" spans="1:10" s="5" customFormat="1" ht="11.25" customHeight="1">
      <c r="A66" s="29" t="s">
        <v>43</v>
      </c>
      <c r="B66" s="30">
        <v>14670.83176</v>
      </c>
      <c r="C66" s="30">
        <v>20303.643</v>
      </c>
      <c r="D66" s="30">
        <v>6325.78016</v>
      </c>
      <c r="E66" s="30" t="s">
        <v>194</v>
      </c>
      <c r="F66" s="30" t="s">
        <v>194</v>
      </c>
      <c r="G66" s="30" t="s">
        <v>194</v>
      </c>
      <c r="H66" s="30">
        <v>12318.453</v>
      </c>
      <c r="I66" s="30">
        <v>1659.41</v>
      </c>
      <c r="J66" s="30" t="s">
        <v>194</v>
      </c>
    </row>
    <row r="67" spans="1:10" s="5" customFormat="1" ht="11.25" customHeight="1">
      <c r="A67" s="29" t="s">
        <v>44</v>
      </c>
      <c r="B67" s="30">
        <v>678431.44</v>
      </c>
      <c r="C67" s="30">
        <v>721819.528</v>
      </c>
      <c r="D67" s="30">
        <v>555932.963</v>
      </c>
      <c r="E67" s="30" t="s">
        <v>194</v>
      </c>
      <c r="F67" s="30" t="s">
        <v>194</v>
      </c>
      <c r="G67" s="30" t="s">
        <v>194</v>
      </c>
      <c r="H67" s="30">
        <v>100763.565</v>
      </c>
      <c r="I67" s="30">
        <v>10323</v>
      </c>
      <c r="J67" s="30">
        <v>54800</v>
      </c>
    </row>
    <row r="68" spans="1:10" s="5" customFormat="1" ht="11.25" customHeight="1">
      <c r="A68" s="29" t="s">
        <v>45</v>
      </c>
      <c r="B68" s="30">
        <v>1189324.235</v>
      </c>
      <c r="C68" s="30">
        <v>1833170.379</v>
      </c>
      <c r="D68" s="30">
        <v>962001.203</v>
      </c>
      <c r="E68" s="30" t="s">
        <v>194</v>
      </c>
      <c r="F68" s="30" t="s">
        <v>194</v>
      </c>
      <c r="G68" s="30" t="s">
        <v>194</v>
      </c>
      <c r="H68" s="30">
        <v>742308.768</v>
      </c>
      <c r="I68" s="30">
        <v>128860.408</v>
      </c>
      <c r="J68" s="30" t="s">
        <v>194</v>
      </c>
    </row>
    <row r="69" spans="1:10" s="5" customFormat="1" ht="11.25" customHeight="1">
      <c r="A69" s="29"/>
      <c r="B69" s="30"/>
      <c r="C69" s="30"/>
      <c r="D69" s="30"/>
      <c r="E69" s="30"/>
      <c r="F69" s="30"/>
      <c r="G69" s="30"/>
      <c r="H69" s="30"/>
      <c r="I69" s="30"/>
      <c r="J69" s="30"/>
    </row>
    <row r="70" spans="1:10" s="5" customFormat="1" ht="11.25" customHeight="1">
      <c r="A70" s="29" t="s">
        <v>46</v>
      </c>
      <c r="B70" s="30">
        <v>1134774.579</v>
      </c>
      <c r="C70" s="30">
        <v>2202889.9876</v>
      </c>
      <c r="D70" s="30">
        <v>1571548.063</v>
      </c>
      <c r="E70" s="30">
        <v>104000</v>
      </c>
      <c r="F70" s="30">
        <v>139548.203</v>
      </c>
      <c r="G70" s="30">
        <v>204693.54260000002</v>
      </c>
      <c r="H70" s="30">
        <v>159131.438</v>
      </c>
      <c r="I70" s="30">
        <v>23968.741</v>
      </c>
      <c r="J70" s="30" t="s">
        <v>194</v>
      </c>
    </row>
    <row r="71" spans="1:10" s="5" customFormat="1" ht="11.25" customHeight="1">
      <c r="A71" s="33" t="s">
        <v>199</v>
      </c>
      <c r="B71" s="30">
        <v>19245.669</v>
      </c>
      <c r="C71" s="30">
        <v>31523.085239999997</v>
      </c>
      <c r="D71" s="30">
        <v>31523.085239999997</v>
      </c>
      <c r="E71" s="30" t="s">
        <v>194</v>
      </c>
      <c r="F71" s="30" t="s">
        <v>194</v>
      </c>
      <c r="G71" s="30" t="s">
        <v>194</v>
      </c>
      <c r="H71" s="30" t="s">
        <v>194</v>
      </c>
      <c r="I71" s="30" t="s">
        <v>194</v>
      </c>
      <c r="J71" s="30" t="s">
        <v>194</v>
      </c>
    </row>
    <row r="72" spans="1:10" s="5" customFormat="1" ht="11.25" customHeight="1">
      <c r="A72" s="32" t="s">
        <v>47</v>
      </c>
      <c r="B72" s="30">
        <v>31963.104</v>
      </c>
      <c r="C72" s="30">
        <v>46612.42596</v>
      </c>
      <c r="D72" s="30" t="s">
        <v>194</v>
      </c>
      <c r="E72" s="30" t="s">
        <v>194</v>
      </c>
      <c r="F72" s="30" t="s">
        <v>194</v>
      </c>
      <c r="G72" s="30" t="s">
        <v>194</v>
      </c>
      <c r="H72" s="30">
        <v>46612.427</v>
      </c>
      <c r="I72" s="30" t="s">
        <v>194</v>
      </c>
      <c r="J72" s="30" t="s">
        <v>194</v>
      </c>
    </row>
    <row r="73" spans="1:10" s="5" customFormat="1" ht="11.25" customHeight="1">
      <c r="A73" s="34" t="s">
        <v>48</v>
      </c>
      <c r="B73" s="30">
        <v>251540.17719999998</v>
      </c>
      <c r="C73" s="30">
        <v>324820.9765100001</v>
      </c>
      <c r="D73" s="30">
        <v>264942.1778400001</v>
      </c>
      <c r="E73" s="30" t="s">
        <v>194</v>
      </c>
      <c r="F73" s="30" t="s">
        <v>194</v>
      </c>
      <c r="G73" s="30" t="s">
        <v>194</v>
      </c>
      <c r="H73" s="30">
        <v>34857.634790000004</v>
      </c>
      <c r="I73" s="30">
        <v>25021.16388</v>
      </c>
      <c r="J73" s="30" t="s">
        <v>194</v>
      </c>
    </row>
    <row r="74" spans="1:10" s="5" customFormat="1" ht="11.25" customHeight="1">
      <c r="A74" s="34"/>
      <c r="B74" s="30"/>
      <c r="C74" s="30"/>
      <c r="D74" s="30"/>
      <c r="E74" s="30"/>
      <c r="F74" s="30"/>
      <c r="G74" s="30"/>
      <c r="H74" s="30"/>
      <c r="I74" s="30"/>
      <c r="J74" s="30"/>
    </row>
    <row r="75" spans="1:10" s="5" customFormat="1" ht="11.25" customHeight="1">
      <c r="A75" s="32" t="s">
        <v>49</v>
      </c>
      <c r="B75" s="30">
        <v>412952.8</v>
      </c>
      <c r="C75" s="30">
        <v>571819.42</v>
      </c>
      <c r="D75" s="30">
        <v>182780.64638999998</v>
      </c>
      <c r="E75" s="30" t="s">
        <v>194</v>
      </c>
      <c r="F75" s="30" t="s">
        <v>194</v>
      </c>
      <c r="G75" s="30" t="s">
        <v>194</v>
      </c>
      <c r="H75" s="30">
        <v>364831.7487</v>
      </c>
      <c r="I75" s="30">
        <v>24207.02464</v>
      </c>
      <c r="J75" s="30" t="s">
        <v>194</v>
      </c>
    </row>
    <row r="76" spans="1:10" s="3" customFormat="1" ht="11.25" customHeight="1">
      <c r="A76" s="29" t="s">
        <v>50</v>
      </c>
      <c r="B76" s="30">
        <v>200</v>
      </c>
      <c r="C76" s="30">
        <v>504.971</v>
      </c>
      <c r="D76" s="30">
        <v>504.971</v>
      </c>
      <c r="E76" s="30" t="s">
        <v>194</v>
      </c>
      <c r="F76" s="30" t="s">
        <v>194</v>
      </c>
      <c r="G76" s="30" t="s">
        <v>194</v>
      </c>
      <c r="H76" s="30" t="s">
        <v>194</v>
      </c>
      <c r="I76" s="30" t="s">
        <v>194</v>
      </c>
      <c r="J76" s="30" t="s">
        <v>194</v>
      </c>
    </row>
    <row r="77" spans="1:10" s="5" customFormat="1" ht="11.25" customHeight="1">
      <c r="A77" s="29" t="s">
        <v>52</v>
      </c>
      <c r="B77" s="30">
        <v>119075.436</v>
      </c>
      <c r="C77" s="30">
        <v>121147.609</v>
      </c>
      <c r="D77" s="30">
        <v>57833.056</v>
      </c>
      <c r="E77" s="30" t="s">
        <v>194</v>
      </c>
      <c r="F77" s="30" t="s">
        <v>194</v>
      </c>
      <c r="G77" s="30">
        <v>6592.922</v>
      </c>
      <c r="H77" s="30">
        <v>56721.631</v>
      </c>
      <c r="I77" s="30" t="s">
        <v>194</v>
      </c>
      <c r="J77" s="30" t="s">
        <v>194</v>
      </c>
    </row>
    <row r="78" spans="1:10" s="5" customFormat="1" ht="11.25" customHeight="1">
      <c r="A78" s="29" t="s">
        <v>53</v>
      </c>
      <c r="B78" s="30">
        <v>3657.616</v>
      </c>
      <c r="C78" s="30">
        <v>5683.103</v>
      </c>
      <c r="D78" s="30">
        <v>5683.103</v>
      </c>
      <c r="E78" s="30" t="s">
        <v>194</v>
      </c>
      <c r="F78" s="30" t="s">
        <v>194</v>
      </c>
      <c r="G78" s="30" t="s">
        <v>194</v>
      </c>
      <c r="H78" s="30" t="s">
        <v>194</v>
      </c>
      <c r="I78" s="30" t="s">
        <v>194</v>
      </c>
      <c r="J78" s="30" t="s">
        <v>194</v>
      </c>
    </row>
    <row r="79" spans="1:10" s="5" customFormat="1" ht="11.25" customHeight="1">
      <c r="A79" s="29"/>
      <c r="B79" s="30"/>
      <c r="C79" s="30"/>
      <c r="D79" s="30"/>
      <c r="E79" s="30"/>
      <c r="F79" s="30"/>
      <c r="G79" s="30"/>
      <c r="H79" s="30"/>
      <c r="I79" s="30"/>
      <c r="J79" s="30"/>
    </row>
    <row r="80" spans="1:10" s="5" customFormat="1" ht="11.25" customHeight="1">
      <c r="A80" s="29" t="s">
        <v>54</v>
      </c>
      <c r="B80" s="30">
        <v>72748.506</v>
      </c>
      <c r="C80" s="30">
        <v>76555.72755</v>
      </c>
      <c r="D80" s="30">
        <v>2216.278467545732</v>
      </c>
      <c r="E80" s="30" t="s">
        <v>194</v>
      </c>
      <c r="F80" s="30" t="s">
        <v>194</v>
      </c>
      <c r="G80" s="30" t="s">
        <v>194</v>
      </c>
      <c r="H80" s="30">
        <v>74339.449078604</v>
      </c>
      <c r="I80" s="30" t="s">
        <v>194</v>
      </c>
      <c r="J80" s="30" t="s">
        <v>194</v>
      </c>
    </row>
    <row r="81" spans="1:10" s="3" customFormat="1" ht="11.25" customHeight="1">
      <c r="A81" s="32" t="s">
        <v>55</v>
      </c>
      <c r="B81" s="30">
        <v>13956.864</v>
      </c>
      <c r="C81" s="30">
        <v>16495.081</v>
      </c>
      <c r="D81" s="30">
        <v>16495.081</v>
      </c>
      <c r="E81" s="30" t="s">
        <v>194</v>
      </c>
      <c r="F81" s="30" t="s">
        <v>194</v>
      </c>
      <c r="G81" s="30" t="s">
        <v>194</v>
      </c>
      <c r="H81" s="30" t="s">
        <v>194</v>
      </c>
      <c r="I81" s="30" t="s">
        <v>194</v>
      </c>
      <c r="J81" s="30" t="s">
        <v>194</v>
      </c>
    </row>
    <row r="82" spans="1:10" s="5" customFormat="1" ht="11.25" customHeight="1">
      <c r="A82" s="29" t="s">
        <v>56</v>
      </c>
      <c r="B82" s="30">
        <v>38944.47</v>
      </c>
      <c r="C82" s="30">
        <v>39532.09</v>
      </c>
      <c r="D82" s="30">
        <v>36763.949</v>
      </c>
      <c r="E82" s="30" t="s">
        <v>194</v>
      </c>
      <c r="F82" s="30" t="s">
        <v>194</v>
      </c>
      <c r="G82" s="30" t="s">
        <v>194</v>
      </c>
      <c r="H82" s="30">
        <v>2768.141</v>
      </c>
      <c r="I82" s="30" t="s">
        <v>194</v>
      </c>
      <c r="J82" s="30" t="s">
        <v>194</v>
      </c>
    </row>
    <row r="83" spans="1:10" s="5" customFormat="1" ht="11.25" customHeight="1">
      <c r="A83" s="29" t="s">
        <v>57</v>
      </c>
      <c r="B83" s="30">
        <v>58110.93602970538</v>
      </c>
      <c r="C83" s="30">
        <v>78821.76625999999</v>
      </c>
      <c r="D83" s="30">
        <v>66875.03308</v>
      </c>
      <c r="E83" s="30" t="s">
        <v>194</v>
      </c>
      <c r="F83" s="30" t="s">
        <v>194</v>
      </c>
      <c r="G83" s="30">
        <v>5543.1981000000005</v>
      </c>
      <c r="H83" s="30">
        <v>6403.53508</v>
      </c>
      <c r="I83" s="30" t="s">
        <v>194</v>
      </c>
      <c r="J83" s="30" t="s">
        <v>194</v>
      </c>
    </row>
    <row r="84" spans="1:10" s="5" customFormat="1" ht="11.25" customHeight="1">
      <c r="A84" s="29"/>
      <c r="B84" s="30"/>
      <c r="C84" s="30"/>
      <c r="D84" s="30"/>
      <c r="E84" s="30"/>
      <c r="F84" s="30"/>
      <c r="G84" s="30"/>
      <c r="H84" s="30"/>
      <c r="I84" s="30"/>
      <c r="J84" s="30"/>
    </row>
    <row r="85" spans="1:10" s="5" customFormat="1" ht="11.25" customHeight="1">
      <c r="A85" s="29" t="s">
        <v>58</v>
      </c>
      <c r="B85" s="30">
        <v>74538.343</v>
      </c>
      <c r="C85" s="30">
        <v>116001.299</v>
      </c>
      <c r="D85" s="30">
        <v>85354.738</v>
      </c>
      <c r="E85" s="30" t="s">
        <v>194</v>
      </c>
      <c r="F85" s="30" t="s">
        <v>194</v>
      </c>
      <c r="G85" s="30">
        <v>5510</v>
      </c>
      <c r="H85" s="30">
        <v>25136.561</v>
      </c>
      <c r="I85" s="30" t="s">
        <v>194</v>
      </c>
      <c r="J85" s="30" t="s">
        <v>194</v>
      </c>
    </row>
    <row r="86" spans="1:10" s="3" customFormat="1" ht="11.25" customHeight="1">
      <c r="A86" s="29" t="s">
        <v>200</v>
      </c>
      <c r="B86" s="30">
        <v>12979.04</v>
      </c>
      <c r="C86" s="30">
        <v>23813.789</v>
      </c>
      <c r="D86" s="30">
        <v>17720.805</v>
      </c>
      <c r="E86" s="30" t="s">
        <v>194</v>
      </c>
      <c r="F86" s="30" t="s">
        <v>194</v>
      </c>
      <c r="G86" s="30" t="s">
        <v>194</v>
      </c>
      <c r="H86" s="30">
        <v>6092.984</v>
      </c>
      <c r="I86" s="30" t="s">
        <v>194</v>
      </c>
      <c r="J86" s="30" t="s">
        <v>194</v>
      </c>
    </row>
    <row r="87" spans="1:10" s="5" customFormat="1" ht="11.25" customHeight="1">
      <c r="A87" s="29" t="s">
        <v>201</v>
      </c>
      <c r="B87" s="30">
        <v>820978.0716799999</v>
      </c>
      <c r="C87" s="30">
        <v>844378.748</v>
      </c>
      <c r="D87" s="30">
        <v>681039.922</v>
      </c>
      <c r="E87" s="30" t="s">
        <v>194</v>
      </c>
      <c r="F87" s="30" t="s">
        <v>194</v>
      </c>
      <c r="G87" s="30" t="s">
        <v>194</v>
      </c>
      <c r="H87" s="30">
        <v>163338.826</v>
      </c>
      <c r="I87" s="30" t="s">
        <v>194</v>
      </c>
      <c r="J87" s="30" t="s">
        <v>194</v>
      </c>
    </row>
    <row r="88" spans="1:10" s="5" customFormat="1" ht="11.25" customHeight="1">
      <c r="A88" s="32" t="s">
        <v>59</v>
      </c>
      <c r="B88" s="30">
        <v>160</v>
      </c>
      <c r="C88" s="30">
        <v>166.582</v>
      </c>
      <c r="D88" s="30">
        <v>166.582</v>
      </c>
      <c r="E88" s="30" t="s">
        <v>194</v>
      </c>
      <c r="F88" s="30" t="s">
        <v>194</v>
      </c>
      <c r="G88" s="30" t="s">
        <v>194</v>
      </c>
      <c r="H88" s="30" t="s">
        <v>194</v>
      </c>
      <c r="I88" s="30" t="s">
        <v>194</v>
      </c>
      <c r="J88" s="30" t="s">
        <v>194</v>
      </c>
    </row>
    <row r="89" spans="1:10" s="5" customFormat="1" ht="11.25" customHeight="1">
      <c r="A89" s="32"/>
      <c r="B89" s="30"/>
      <c r="C89" s="30"/>
      <c r="D89" s="30"/>
      <c r="E89" s="30"/>
      <c r="F89" s="30"/>
      <c r="G89" s="30"/>
      <c r="H89" s="30"/>
      <c r="I89" s="30"/>
      <c r="J89" s="30"/>
    </row>
    <row r="90" spans="1:10" s="5" customFormat="1" ht="11.25" customHeight="1">
      <c r="A90" s="29" t="s">
        <v>60</v>
      </c>
      <c r="B90" s="30">
        <v>395</v>
      </c>
      <c r="C90" s="30">
        <v>1046.138</v>
      </c>
      <c r="D90" s="30">
        <v>1046.138</v>
      </c>
      <c r="E90" s="30" t="s">
        <v>194</v>
      </c>
      <c r="F90" s="30" t="s">
        <v>194</v>
      </c>
      <c r="G90" s="30" t="s">
        <v>194</v>
      </c>
      <c r="H90" s="30" t="s">
        <v>194</v>
      </c>
      <c r="I90" s="30" t="s">
        <v>194</v>
      </c>
      <c r="J90" s="30" t="s">
        <v>194</v>
      </c>
    </row>
    <row r="91" spans="1:10" s="3" customFormat="1" ht="11.25" customHeight="1">
      <c r="A91" s="29" t="s">
        <v>61</v>
      </c>
      <c r="B91" s="30">
        <v>1865.269</v>
      </c>
      <c r="C91" s="30">
        <v>4485</v>
      </c>
      <c r="D91" s="30">
        <v>4485</v>
      </c>
      <c r="E91" s="30" t="s">
        <v>194</v>
      </c>
      <c r="F91" s="30" t="s">
        <v>194</v>
      </c>
      <c r="G91" s="30" t="s">
        <v>194</v>
      </c>
      <c r="H91" s="30" t="s">
        <v>194</v>
      </c>
      <c r="I91" s="30" t="s">
        <v>194</v>
      </c>
      <c r="J91" s="30" t="s">
        <v>194</v>
      </c>
    </row>
    <row r="92" spans="1:10" s="5" customFormat="1" ht="11.25" customHeight="1">
      <c r="A92" s="29" t="s">
        <v>62</v>
      </c>
      <c r="B92" s="30">
        <v>4461700.615</v>
      </c>
      <c r="C92" s="30">
        <v>5464296.412</v>
      </c>
      <c r="D92" s="30">
        <v>2512675.58297</v>
      </c>
      <c r="E92" s="30">
        <v>299710</v>
      </c>
      <c r="F92" s="30">
        <v>350430.368</v>
      </c>
      <c r="G92" s="30">
        <v>756075.229</v>
      </c>
      <c r="H92" s="30">
        <v>903749.203</v>
      </c>
      <c r="I92" s="30">
        <v>313355.096</v>
      </c>
      <c r="J92" s="30">
        <v>328300.933</v>
      </c>
    </row>
    <row r="93" spans="1:10" s="5" customFormat="1" ht="11.25" customHeight="1">
      <c r="A93" s="29" t="s">
        <v>63</v>
      </c>
      <c r="B93" s="30">
        <v>1343214.72168</v>
      </c>
      <c r="C93" s="30">
        <v>1472976.251121815</v>
      </c>
      <c r="D93" s="30">
        <v>300850.44181</v>
      </c>
      <c r="E93" s="30" t="s">
        <v>194</v>
      </c>
      <c r="F93" s="30">
        <v>17072.93145</v>
      </c>
      <c r="G93" s="30">
        <v>768082.86453</v>
      </c>
      <c r="H93" s="30">
        <v>170933.786</v>
      </c>
      <c r="I93" s="30">
        <v>124630.914</v>
      </c>
      <c r="J93" s="30">
        <v>91405.31333181499</v>
      </c>
    </row>
    <row r="94" spans="1:10" s="5" customFormat="1" ht="11.25" customHeight="1">
      <c r="A94" s="29"/>
      <c r="B94" s="30"/>
      <c r="C94" s="30"/>
      <c r="D94" s="30"/>
      <c r="E94" s="30"/>
      <c r="F94" s="30"/>
      <c r="G94" s="30"/>
      <c r="H94" s="30"/>
      <c r="I94" s="30"/>
      <c r="J94" s="30"/>
    </row>
    <row r="95" spans="1:10" s="5" customFormat="1" ht="11.25" customHeight="1">
      <c r="A95" s="29" t="s">
        <v>64</v>
      </c>
      <c r="B95" s="30">
        <v>350</v>
      </c>
      <c r="C95" s="30">
        <v>1222</v>
      </c>
      <c r="D95" s="30">
        <v>60.222</v>
      </c>
      <c r="E95" s="30" t="s">
        <v>194</v>
      </c>
      <c r="F95" s="30" t="s">
        <v>194</v>
      </c>
      <c r="G95" s="30">
        <v>1010</v>
      </c>
      <c r="H95" s="30">
        <v>151.954</v>
      </c>
      <c r="I95" s="30" t="s">
        <v>194</v>
      </c>
      <c r="J95" s="30" t="s">
        <v>194</v>
      </c>
    </row>
    <row r="96" spans="1:10" s="3" customFormat="1" ht="11.25" customHeight="1">
      <c r="A96" s="29" t="s">
        <v>202</v>
      </c>
      <c r="B96" s="30">
        <v>10917.595</v>
      </c>
      <c r="C96" s="30">
        <v>12108.288</v>
      </c>
      <c r="D96" s="30">
        <v>12108.288</v>
      </c>
      <c r="E96" s="30" t="s">
        <v>194</v>
      </c>
      <c r="F96" s="30" t="s">
        <v>194</v>
      </c>
      <c r="G96" s="30" t="s">
        <v>194</v>
      </c>
      <c r="H96" s="30" t="s">
        <v>194</v>
      </c>
      <c r="I96" s="30" t="s">
        <v>194</v>
      </c>
      <c r="J96" s="30" t="s">
        <v>194</v>
      </c>
    </row>
    <row r="97" spans="1:10" s="5" customFormat="1" ht="11.25" customHeight="1">
      <c r="A97" s="29" t="s">
        <v>65</v>
      </c>
      <c r="B97" s="30">
        <v>16244.8</v>
      </c>
      <c r="C97" s="30">
        <v>16618.101</v>
      </c>
      <c r="D97" s="30">
        <v>14115.099</v>
      </c>
      <c r="E97" s="30" t="s">
        <v>194</v>
      </c>
      <c r="F97" s="30" t="s">
        <v>194</v>
      </c>
      <c r="G97" s="30" t="s">
        <v>194</v>
      </c>
      <c r="H97" s="30">
        <v>2503.002</v>
      </c>
      <c r="I97" s="30" t="s">
        <v>194</v>
      </c>
      <c r="J97" s="30" t="s">
        <v>194</v>
      </c>
    </row>
    <row r="98" spans="1:10" s="5" customFormat="1" ht="11.25" customHeight="1">
      <c r="A98" s="29" t="s">
        <v>66</v>
      </c>
      <c r="B98" s="30">
        <v>242003.178</v>
      </c>
      <c r="C98" s="30">
        <v>405569.964</v>
      </c>
      <c r="D98" s="30">
        <v>295520.226</v>
      </c>
      <c r="E98" s="30" t="s">
        <v>194</v>
      </c>
      <c r="F98" s="30" t="s">
        <v>194</v>
      </c>
      <c r="G98" s="30" t="s">
        <v>194</v>
      </c>
      <c r="H98" s="30" t="s">
        <v>194</v>
      </c>
      <c r="I98" s="30" t="s">
        <v>194</v>
      </c>
      <c r="J98" s="30">
        <v>110049.738</v>
      </c>
    </row>
    <row r="99" spans="1:10" s="5" customFormat="1" ht="11.25" customHeight="1">
      <c r="A99" s="29"/>
      <c r="B99" s="30"/>
      <c r="C99" s="30"/>
      <c r="D99" s="30"/>
      <c r="E99" s="30"/>
      <c r="F99" s="30"/>
      <c r="G99" s="30"/>
      <c r="H99" s="30"/>
      <c r="I99" s="30"/>
      <c r="J99" s="30"/>
    </row>
    <row r="100" spans="1:10" s="5" customFormat="1" ht="11.25" customHeight="1">
      <c r="A100" s="29" t="s">
        <v>67</v>
      </c>
      <c r="B100" s="30">
        <v>248094.711</v>
      </c>
      <c r="C100" s="30">
        <v>279223.74788</v>
      </c>
      <c r="D100" s="30">
        <v>210861.35</v>
      </c>
      <c r="E100" s="30">
        <v>1000</v>
      </c>
      <c r="F100" s="30" t="s">
        <v>194</v>
      </c>
      <c r="G100" s="30" t="s">
        <v>194</v>
      </c>
      <c r="H100" s="30">
        <v>64257.616</v>
      </c>
      <c r="I100" s="30">
        <v>3104.783</v>
      </c>
      <c r="J100" s="30" t="s">
        <v>194</v>
      </c>
    </row>
    <row r="101" spans="1:10" s="3" customFormat="1" ht="11.25" customHeight="1">
      <c r="A101" s="29" t="s">
        <v>68</v>
      </c>
      <c r="B101" s="30">
        <v>191.411</v>
      </c>
      <c r="C101" s="30">
        <v>225.76</v>
      </c>
      <c r="D101" s="30">
        <v>225.76</v>
      </c>
      <c r="E101" s="30" t="s">
        <v>194</v>
      </c>
      <c r="F101" s="30" t="s">
        <v>194</v>
      </c>
      <c r="G101" s="30" t="s">
        <v>194</v>
      </c>
      <c r="H101" s="30" t="s">
        <v>194</v>
      </c>
      <c r="I101" s="30" t="s">
        <v>194</v>
      </c>
      <c r="J101" s="30" t="s">
        <v>194</v>
      </c>
    </row>
    <row r="102" spans="1:10" s="5" customFormat="1" ht="11.25" customHeight="1">
      <c r="A102" s="32" t="s">
        <v>69</v>
      </c>
      <c r="B102" s="30">
        <v>1600</v>
      </c>
      <c r="C102" s="30">
        <v>1782.332</v>
      </c>
      <c r="D102" s="30">
        <v>1782.332</v>
      </c>
      <c r="E102" s="30" t="s">
        <v>194</v>
      </c>
      <c r="F102" s="30" t="s">
        <v>194</v>
      </c>
      <c r="G102" s="30" t="s">
        <v>194</v>
      </c>
      <c r="H102" s="30" t="s">
        <v>194</v>
      </c>
      <c r="I102" s="30" t="s">
        <v>194</v>
      </c>
      <c r="J102" s="30" t="s">
        <v>194</v>
      </c>
    </row>
    <row r="103" spans="1:10" s="3" customFormat="1" ht="11.25" customHeight="1">
      <c r="A103" s="32" t="s">
        <v>70</v>
      </c>
      <c r="B103" s="30">
        <v>6593.789</v>
      </c>
      <c r="C103" s="30">
        <v>6728.256</v>
      </c>
      <c r="D103" s="30">
        <v>2731.171142363802</v>
      </c>
      <c r="E103" s="30" t="s">
        <v>194</v>
      </c>
      <c r="F103" s="30" t="s">
        <v>194</v>
      </c>
      <c r="G103" s="30" t="s">
        <v>194</v>
      </c>
      <c r="H103" s="30" t="s">
        <v>194</v>
      </c>
      <c r="I103" s="30" t="s">
        <v>194</v>
      </c>
      <c r="J103" s="30">
        <v>3997.085</v>
      </c>
    </row>
    <row r="104" spans="1:10" s="5" customFormat="1" ht="11.25" customHeight="1">
      <c r="A104" s="32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s="5" customFormat="1" ht="11.25" customHeight="1">
      <c r="A105" s="32" t="s">
        <v>71</v>
      </c>
      <c r="B105" s="30">
        <v>239.415</v>
      </c>
      <c r="C105" s="30">
        <v>389.703</v>
      </c>
      <c r="D105" s="30">
        <v>389.703</v>
      </c>
      <c r="E105" s="30" t="s">
        <v>194</v>
      </c>
      <c r="F105" s="30" t="s">
        <v>194</v>
      </c>
      <c r="G105" s="30" t="s">
        <v>194</v>
      </c>
      <c r="H105" s="30" t="s">
        <v>194</v>
      </c>
      <c r="I105" s="30" t="s">
        <v>194</v>
      </c>
      <c r="J105" s="30" t="s">
        <v>194</v>
      </c>
    </row>
    <row r="106" spans="1:10" s="5" customFormat="1" ht="11.25" customHeight="1">
      <c r="A106" s="29" t="s">
        <v>72</v>
      </c>
      <c r="B106" s="30">
        <v>122832.864</v>
      </c>
      <c r="C106" s="30">
        <v>124055.465</v>
      </c>
      <c r="D106" s="30">
        <v>60695.37685</v>
      </c>
      <c r="E106" s="30" t="s">
        <v>194</v>
      </c>
      <c r="F106" s="30" t="s">
        <v>194</v>
      </c>
      <c r="G106" s="30">
        <v>25395</v>
      </c>
      <c r="H106" s="30">
        <v>37965.088200000006</v>
      </c>
      <c r="I106" s="30" t="s">
        <v>194</v>
      </c>
      <c r="J106" s="30" t="s">
        <v>194</v>
      </c>
    </row>
    <row r="107" spans="1:10" s="5" customFormat="1" ht="11.25" customHeight="1">
      <c r="A107" s="29" t="s">
        <v>203</v>
      </c>
      <c r="B107" s="30">
        <v>100</v>
      </c>
      <c r="C107" s="30">
        <v>100</v>
      </c>
      <c r="D107" s="30">
        <v>100</v>
      </c>
      <c r="E107" s="30" t="s">
        <v>194</v>
      </c>
      <c r="F107" s="30" t="s">
        <v>194</v>
      </c>
      <c r="G107" s="30" t="s">
        <v>194</v>
      </c>
      <c r="H107" s="30" t="s">
        <v>194</v>
      </c>
      <c r="I107" s="30" t="s">
        <v>194</v>
      </c>
      <c r="J107" s="30" t="s">
        <v>194</v>
      </c>
    </row>
    <row r="108" spans="1:10" s="5" customFormat="1" ht="11.25" customHeight="1">
      <c r="A108" s="29" t="s">
        <v>73</v>
      </c>
      <c r="B108" s="30">
        <v>287593.219</v>
      </c>
      <c r="C108" s="30">
        <v>357298.34447</v>
      </c>
      <c r="D108" s="30">
        <v>264158.47347</v>
      </c>
      <c r="E108" s="30" t="s">
        <v>194</v>
      </c>
      <c r="F108" s="30" t="s">
        <v>194</v>
      </c>
      <c r="G108" s="30">
        <v>10530</v>
      </c>
      <c r="H108" s="30">
        <v>72641.476</v>
      </c>
      <c r="I108" s="30">
        <v>9968.395</v>
      </c>
      <c r="J108" s="30" t="s">
        <v>194</v>
      </c>
    </row>
    <row r="109" spans="1:10" s="3" customFormat="1" ht="11.25" customHeight="1">
      <c r="A109" s="29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s="5" customFormat="1" ht="11.25" customHeight="1">
      <c r="A110" s="29" t="s">
        <v>74</v>
      </c>
      <c r="B110" s="30">
        <v>50098.19464</v>
      </c>
      <c r="C110" s="30">
        <v>64734.90486</v>
      </c>
      <c r="D110" s="30">
        <v>18443.61314</v>
      </c>
      <c r="E110" s="30" t="s">
        <v>194</v>
      </c>
      <c r="F110" s="30" t="s">
        <v>194</v>
      </c>
      <c r="G110" s="30" t="s">
        <v>194</v>
      </c>
      <c r="H110" s="30">
        <v>46291.29172</v>
      </c>
      <c r="I110" s="30" t="s">
        <v>194</v>
      </c>
      <c r="J110" s="30" t="s">
        <v>194</v>
      </c>
    </row>
    <row r="111" spans="1:10" s="5" customFormat="1" ht="11.25" customHeight="1">
      <c r="A111" s="29" t="s">
        <v>204</v>
      </c>
      <c r="B111" s="30">
        <v>26233.513</v>
      </c>
      <c r="C111" s="30">
        <v>28201.427</v>
      </c>
      <c r="D111" s="30">
        <v>22964.814449999998</v>
      </c>
      <c r="E111" s="30" t="s">
        <v>194</v>
      </c>
      <c r="F111" s="30">
        <v>222.6</v>
      </c>
      <c r="G111" s="30" t="s">
        <v>194</v>
      </c>
      <c r="H111" s="30">
        <v>5014.01285</v>
      </c>
      <c r="I111" s="30" t="s">
        <v>194</v>
      </c>
      <c r="J111" s="30" t="s">
        <v>194</v>
      </c>
    </row>
    <row r="112" spans="1:10" s="5" customFormat="1" ht="11.25" customHeight="1">
      <c r="A112" s="29" t="s">
        <v>205</v>
      </c>
      <c r="B112" s="30">
        <v>8740.651</v>
      </c>
      <c r="C112" s="30">
        <v>19725.681</v>
      </c>
      <c r="D112" s="30">
        <v>481.263</v>
      </c>
      <c r="E112" s="30" t="s">
        <v>194</v>
      </c>
      <c r="F112" s="30" t="s">
        <v>194</v>
      </c>
      <c r="G112" s="30" t="s">
        <v>194</v>
      </c>
      <c r="H112" s="30">
        <v>16590.916</v>
      </c>
      <c r="I112" s="30" t="s">
        <v>194</v>
      </c>
      <c r="J112" s="30">
        <v>2653.502</v>
      </c>
    </row>
    <row r="113" spans="1:10" s="5" customFormat="1" ht="11.25" customHeight="1">
      <c r="A113" s="29" t="s">
        <v>75</v>
      </c>
      <c r="B113" s="30">
        <v>1189.739</v>
      </c>
      <c r="C113" s="30">
        <v>12587.656140000001</v>
      </c>
      <c r="D113" s="30">
        <v>11106.92308</v>
      </c>
      <c r="E113" s="30" t="s">
        <v>194</v>
      </c>
      <c r="F113" s="30" t="s">
        <v>194</v>
      </c>
      <c r="G113" s="30" t="s">
        <v>194</v>
      </c>
      <c r="H113" s="30">
        <v>1480.73306</v>
      </c>
      <c r="I113" s="30" t="s">
        <v>194</v>
      </c>
      <c r="J113" s="30" t="s">
        <v>194</v>
      </c>
    </row>
    <row r="114" spans="1:10" s="5" customFormat="1" ht="11.25" customHeight="1">
      <c r="A114" s="29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s="3" customFormat="1" ht="11.25" customHeight="1">
      <c r="A115" s="29" t="s">
        <v>76</v>
      </c>
      <c r="B115" s="30">
        <v>1969821.752</v>
      </c>
      <c r="C115" s="30">
        <v>2168836.37</v>
      </c>
      <c r="D115" s="30">
        <v>1324257.82328</v>
      </c>
      <c r="E115" s="30">
        <v>284027.211</v>
      </c>
      <c r="F115" s="30">
        <v>80158.572</v>
      </c>
      <c r="G115" s="30">
        <v>279828</v>
      </c>
      <c r="H115" s="30">
        <v>68113.517</v>
      </c>
      <c r="I115" s="30">
        <v>132451.247</v>
      </c>
      <c r="J115" s="30" t="s">
        <v>194</v>
      </c>
    </row>
    <row r="116" spans="1:10" s="5" customFormat="1" ht="11.25" customHeight="1">
      <c r="A116" s="29" t="s">
        <v>77</v>
      </c>
      <c r="B116" s="30">
        <v>670016.6986555989</v>
      </c>
      <c r="C116" s="30">
        <v>760359.14681</v>
      </c>
      <c r="D116" s="30">
        <v>560252.36561</v>
      </c>
      <c r="E116" s="30" t="s">
        <v>194</v>
      </c>
      <c r="F116" s="30" t="s">
        <v>194</v>
      </c>
      <c r="G116" s="30" t="s">
        <v>194</v>
      </c>
      <c r="H116" s="30">
        <v>200106.781</v>
      </c>
      <c r="I116" s="30" t="s">
        <v>194</v>
      </c>
      <c r="J116" s="30" t="s">
        <v>194</v>
      </c>
    </row>
    <row r="117" spans="1:10" s="5" customFormat="1" ht="11.25" customHeight="1">
      <c r="A117" s="29" t="s">
        <v>78</v>
      </c>
      <c r="B117" s="30">
        <v>56255</v>
      </c>
      <c r="C117" s="30">
        <v>91935.463</v>
      </c>
      <c r="D117" s="30">
        <v>43107.664</v>
      </c>
      <c r="E117" s="30" t="s">
        <v>194</v>
      </c>
      <c r="F117" s="30" t="s">
        <v>194</v>
      </c>
      <c r="G117" s="30" t="s">
        <v>194</v>
      </c>
      <c r="H117" s="30">
        <v>38900.851</v>
      </c>
      <c r="I117" s="30" t="s">
        <v>194</v>
      </c>
      <c r="J117" s="30">
        <v>9926.948</v>
      </c>
    </row>
    <row r="118" spans="1:10" s="5" customFormat="1" ht="11.25" customHeight="1">
      <c r="A118" s="29" t="s">
        <v>79</v>
      </c>
      <c r="B118" s="30">
        <v>367620.51039999997</v>
      </c>
      <c r="C118" s="30">
        <v>396079.11189107574</v>
      </c>
      <c r="D118" s="30">
        <v>273637.11889107595</v>
      </c>
      <c r="E118" s="30" t="s">
        <v>194</v>
      </c>
      <c r="F118" s="30" t="s">
        <v>194</v>
      </c>
      <c r="G118" s="30" t="s">
        <v>194</v>
      </c>
      <c r="H118" s="30">
        <v>110349.684</v>
      </c>
      <c r="I118" s="30">
        <v>12092.309</v>
      </c>
      <c r="J118" s="30" t="s">
        <v>194</v>
      </c>
    </row>
    <row r="119" spans="1:10" s="3" customFormat="1" ht="11.25" customHeight="1">
      <c r="A119" s="29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s="5" customFormat="1" ht="11.25" customHeight="1">
      <c r="A120" s="29" t="s">
        <v>80</v>
      </c>
      <c r="B120" s="30">
        <v>116879.875</v>
      </c>
      <c r="C120" s="30">
        <v>131531.333</v>
      </c>
      <c r="D120" s="30">
        <v>114799.613</v>
      </c>
      <c r="E120" s="30" t="s">
        <v>194</v>
      </c>
      <c r="F120" s="30" t="s">
        <v>194</v>
      </c>
      <c r="G120" s="30" t="s">
        <v>194</v>
      </c>
      <c r="H120" s="30">
        <v>16731.72</v>
      </c>
      <c r="I120" s="30" t="s">
        <v>194</v>
      </c>
      <c r="J120" s="30" t="s">
        <v>194</v>
      </c>
    </row>
    <row r="121" spans="1:10" s="5" customFormat="1" ht="11.25" customHeight="1">
      <c r="A121" s="29" t="s">
        <v>81</v>
      </c>
      <c r="B121" s="30">
        <v>962161.295</v>
      </c>
      <c r="C121" s="30">
        <v>1097472.053</v>
      </c>
      <c r="D121" s="30">
        <v>172869.1</v>
      </c>
      <c r="E121" s="30" t="s">
        <v>194</v>
      </c>
      <c r="F121" s="30" t="s">
        <v>194</v>
      </c>
      <c r="G121" s="30" t="s">
        <v>194</v>
      </c>
      <c r="H121" s="30">
        <v>43172.477</v>
      </c>
      <c r="I121" s="30" t="s">
        <v>194</v>
      </c>
      <c r="J121" s="30">
        <v>881430.476</v>
      </c>
    </row>
    <row r="122" spans="1:10" s="5" customFormat="1" ht="11.25" customHeight="1">
      <c r="A122" s="29" t="s">
        <v>82</v>
      </c>
      <c r="B122" s="30">
        <v>6665469.921</v>
      </c>
      <c r="C122" s="30">
        <v>10437286.026</v>
      </c>
      <c r="D122" s="30">
        <v>6705346.123</v>
      </c>
      <c r="E122" s="30" t="s">
        <v>194</v>
      </c>
      <c r="F122" s="30">
        <v>1291756.816</v>
      </c>
      <c r="G122" s="30">
        <v>1510164.041</v>
      </c>
      <c r="H122" s="30">
        <v>876022.909</v>
      </c>
      <c r="I122" s="30">
        <v>53996.137</v>
      </c>
      <c r="J122" s="30" t="s">
        <v>194</v>
      </c>
    </row>
    <row r="123" spans="1:10" s="5" customFormat="1" ht="11.25" customHeight="1">
      <c r="A123" s="29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s="5" customFormat="1" ht="11.25" customHeight="1">
      <c r="A124" s="35" t="s">
        <v>83</v>
      </c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s="3" customFormat="1" ht="11.25" customHeight="1">
      <c r="A125" s="35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s="5" customFormat="1" ht="11.25" customHeight="1">
      <c r="A126" s="35" t="s">
        <v>206</v>
      </c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s="5" customFormat="1" ht="11.25" customHeight="1">
      <c r="A127" s="29" t="s">
        <v>178</v>
      </c>
      <c r="B127" s="30">
        <v>1925.738</v>
      </c>
      <c r="C127" s="30">
        <v>2450.372</v>
      </c>
      <c r="D127" s="30">
        <v>806.37256</v>
      </c>
      <c r="E127" s="30" t="s">
        <v>194</v>
      </c>
      <c r="F127" s="30" t="s">
        <v>194</v>
      </c>
      <c r="G127" s="30" t="s">
        <v>194</v>
      </c>
      <c r="H127" s="30" t="s">
        <v>194</v>
      </c>
      <c r="I127" s="30" t="s">
        <v>194</v>
      </c>
      <c r="J127" s="30">
        <v>1643.9998</v>
      </c>
    </row>
    <row r="128" spans="1:10" s="5" customFormat="1" ht="11.25" customHeight="1">
      <c r="A128" s="36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s="5" customFormat="1" ht="11.25" customHeight="1">
      <c r="A129" s="35" t="s">
        <v>84</v>
      </c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s="3" customFormat="1" ht="11.25" customHeight="1">
      <c r="A130" s="29" t="s">
        <v>85</v>
      </c>
      <c r="B130" s="30">
        <v>81147.52568</v>
      </c>
      <c r="C130" s="30">
        <v>84745.05128</v>
      </c>
      <c r="D130" s="30">
        <v>84745.05128</v>
      </c>
      <c r="E130" s="30" t="s">
        <v>194</v>
      </c>
      <c r="F130" s="30" t="s">
        <v>194</v>
      </c>
      <c r="G130" s="30" t="s">
        <v>194</v>
      </c>
      <c r="H130" s="30" t="s">
        <v>194</v>
      </c>
      <c r="I130" s="30" t="s">
        <v>194</v>
      </c>
      <c r="J130" s="30" t="s">
        <v>194</v>
      </c>
    </row>
    <row r="131" spans="1:10" s="5" customFormat="1" ht="11.25" customHeight="1">
      <c r="A131" s="29" t="s">
        <v>86</v>
      </c>
      <c r="B131" s="30">
        <v>2780.886</v>
      </c>
      <c r="C131" s="30">
        <v>3000</v>
      </c>
      <c r="D131" s="30">
        <v>3000</v>
      </c>
      <c r="E131" s="30" t="s">
        <v>194</v>
      </c>
      <c r="F131" s="30" t="s">
        <v>194</v>
      </c>
      <c r="G131" s="30" t="s">
        <v>194</v>
      </c>
      <c r="H131" s="30" t="s">
        <v>194</v>
      </c>
      <c r="I131" s="30" t="s">
        <v>194</v>
      </c>
      <c r="J131" s="30" t="s">
        <v>194</v>
      </c>
    </row>
    <row r="132" spans="1:10" s="3" customFormat="1" ht="11.25" customHeight="1">
      <c r="A132" s="29" t="s">
        <v>87</v>
      </c>
      <c r="B132" s="30">
        <v>1832.11594</v>
      </c>
      <c r="C132" s="30">
        <v>2299.81128</v>
      </c>
      <c r="D132" s="30">
        <v>2299.81128</v>
      </c>
      <c r="E132" s="30" t="s">
        <v>194</v>
      </c>
      <c r="F132" s="30" t="s">
        <v>194</v>
      </c>
      <c r="G132" s="30" t="s">
        <v>194</v>
      </c>
      <c r="H132" s="30" t="s">
        <v>194</v>
      </c>
      <c r="I132" s="30" t="s">
        <v>194</v>
      </c>
      <c r="J132" s="30" t="s">
        <v>194</v>
      </c>
    </row>
    <row r="133" spans="1:10" s="5" customFormat="1" ht="11.25" customHeight="1">
      <c r="A133" s="29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s="5" customFormat="1" ht="11.25" customHeight="1">
      <c r="A134" s="35" t="s">
        <v>88</v>
      </c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s="5" customFormat="1" ht="11.25" customHeight="1">
      <c r="A135" s="29" t="s">
        <v>207</v>
      </c>
      <c r="B135" s="30">
        <v>120215.127</v>
      </c>
      <c r="C135" s="30">
        <v>128447.501</v>
      </c>
      <c r="D135" s="30">
        <v>32892.052</v>
      </c>
      <c r="E135" s="30" t="s">
        <v>194</v>
      </c>
      <c r="F135" s="30" t="s">
        <v>194</v>
      </c>
      <c r="G135" s="30" t="s">
        <v>194</v>
      </c>
      <c r="H135" s="30" t="s">
        <v>194</v>
      </c>
      <c r="I135" s="30" t="s">
        <v>194</v>
      </c>
      <c r="J135" s="30">
        <v>95555.449</v>
      </c>
    </row>
    <row r="136" spans="1:10" s="5" customFormat="1" ht="11.25" customHeight="1">
      <c r="A136" s="29" t="s">
        <v>89</v>
      </c>
      <c r="B136" s="30">
        <v>414.926</v>
      </c>
      <c r="C136" s="30">
        <v>900</v>
      </c>
      <c r="D136" s="30">
        <v>900</v>
      </c>
      <c r="E136" s="30" t="s">
        <v>194</v>
      </c>
      <c r="F136" s="30" t="s">
        <v>194</v>
      </c>
      <c r="G136" s="30" t="s">
        <v>194</v>
      </c>
      <c r="H136" s="30" t="s">
        <v>194</v>
      </c>
      <c r="I136" s="30" t="s">
        <v>194</v>
      </c>
      <c r="J136" s="30" t="s">
        <v>194</v>
      </c>
    </row>
    <row r="137" spans="1:10" s="3" customFormat="1" ht="11.25" customHeight="1">
      <c r="A137" s="29" t="s">
        <v>90</v>
      </c>
      <c r="B137" s="30">
        <v>11686.433</v>
      </c>
      <c r="C137" s="30">
        <v>22179.416</v>
      </c>
      <c r="D137" s="30">
        <v>22179.416</v>
      </c>
      <c r="E137" s="30" t="s">
        <v>194</v>
      </c>
      <c r="F137" s="30" t="s">
        <v>194</v>
      </c>
      <c r="G137" s="30" t="s">
        <v>194</v>
      </c>
      <c r="H137" s="30" t="s">
        <v>194</v>
      </c>
      <c r="I137" s="30" t="s">
        <v>194</v>
      </c>
      <c r="J137" s="30" t="s">
        <v>194</v>
      </c>
    </row>
    <row r="138" spans="1:10" s="5" customFormat="1" ht="11.25" customHeight="1">
      <c r="A138" s="29" t="s">
        <v>91</v>
      </c>
      <c r="B138" s="30">
        <v>10282.459</v>
      </c>
      <c r="C138" s="30">
        <v>10302.013947695476</v>
      </c>
      <c r="D138" s="30">
        <v>4380.44255</v>
      </c>
      <c r="E138" s="30" t="s">
        <v>194</v>
      </c>
      <c r="F138" s="30" t="s">
        <v>194</v>
      </c>
      <c r="G138" s="30" t="s">
        <v>194</v>
      </c>
      <c r="H138" s="30" t="s">
        <v>194</v>
      </c>
      <c r="I138" s="30" t="s">
        <v>194</v>
      </c>
      <c r="J138" s="30">
        <v>5921.571397695475</v>
      </c>
    </row>
    <row r="139" spans="1:10" s="5" customFormat="1" ht="11.2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s="3" customFormat="1" ht="11.25" customHeight="1">
      <c r="A140" s="29" t="s">
        <v>92</v>
      </c>
      <c r="B140" s="30">
        <v>129933.119</v>
      </c>
      <c r="C140" s="30">
        <v>144254.851</v>
      </c>
      <c r="D140" s="30">
        <v>102437.364</v>
      </c>
      <c r="E140" s="30" t="s">
        <v>194</v>
      </c>
      <c r="F140" s="30" t="s">
        <v>194</v>
      </c>
      <c r="G140" s="30" t="s">
        <v>194</v>
      </c>
      <c r="H140" s="30" t="s">
        <v>194</v>
      </c>
      <c r="I140" s="30" t="s">
        <v>194</v>
      </c>
      <c r="J140" s="30">
        <v>41817.487</v>
      </c>
    </row>
    <row r="141" spans="1:10" s="5" customFormat="1" ht="11.25" customHeight="1">
      <c r="A141" s="29" t="s">
        <v>93</v>
      </c>
      <c r="B141" s="30">
        <v>1252.98</v>
      </c>
      <c r="C141" s="30">
        <v>1450</v>
      </c>
      <c r="D141" s="30">
        <v>1450</v>
      </c>
      <c r="E141" s="30" t="s">
        <v>194</v>
      </c>
      <c r="F141" s="30" t="s">
        <v>194</v>
      </c>
      <c r="G141" s="30" t="s">
        <v>194</v>
      </c>
      <c r="H141" s="30" t="s">
        <v>194</v>
      </c>
      <c r="I141" s="30" t="s">
        <v>194</v>
      </c>
      <c r="J141" s="30" t="s">
        <v>194</v>
      </c>
    </row>
    <row r="142" spans="1:10" s="5" customFormat="1" ht="11.25" customHeight="1">
      <c r="A142" s="29" t="s">
        <v>94</v>
      </c>
      <c r="B142" s="30">
        <v>126.045</v>
      </c>
      <c r="C142" s="30">
        <v>726.813</v>
      </c>
      <c r="D142" s="30">
        <v>726.813</v>
      </c>
      <c r="E142" s="30" t="s">
        <v>194</v>
      </c>
      <c r="F142" s="30" t="s">
        <v>194</v>
      </c>
      <c r="G142" s="30" t="s">
        <v>194</v>
      </c>
      <c r="H142" s="30" t="s">
        <v>194</v>
      </c>
      <c r="I142" s="30" t="s">
        <v>194</v>
      </c>
      <c r="J142" s="30" t="s">
        <v>194</v>
      </c>
    </row>
    <row r="143" spans="1:10" s="3" customFormat="1" ht="11.25" customHeight="1">
      <c r="A143" s="32" t="s">
        <v>95</v>
      </c>
      <c r="B143" s="30">
        <v>114935.918</v>
      </c>
      <c r="C143" s="30">
        <v>121230.93</v>
      </c>
      <c r="D143" s="30">
        <v>21109.812</v>
      </c>
      <c r="E143" s="30" t="s">
        <v>194</v>
      </c>
      <c r="F143" s="30" t="s">
        <v>194</v>
      </c>
      <c r="G143" s="30" t="s">
        <v>194</v>
      </c>
      <c r="H143" s="30" t="s">
        <v>194</v>
      </c>
      <c r="I143" s="30" t="s">
        <v>194</v>
      </c>
      <c r="J143" s="30">
        <v>100121.118</v>
      </c>
    </row>
    <row r="144" spans="1:10" s="5" customFormat="1" ht="11.25" customHeight="1">
      <c r="A144" s="32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s="5" customFormat="1" ht="11.25" customHeight="1">
      <c r="A145" s="35" t="s">
        <v>96</v>
      </c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s="5" customFormat="1" ht="11.25" customHeight="1">
      <c r="A146" s="29" t="s">
        <v>97</v>
      </c>
      <c r="B146" s="30">
        <v>3692.55952</v>
      </c>
      <c r="C146" s="30">
        <v>4251.167</v>
      </c>
      <c r="D146" s="30">
        <v>1055.68279</v>
      </c>
      <c r="E146" s="30" t="s">
        <v>194</v>
      </c>
      <c r="F146" s="30" t="s">
        <v>194</v>
      </c>
      <c r="G146" s="30" t="s">
        <v>194</v>
      </c>
      <c r="H146" s="30" t="s">
        <v>194</v>
      </c>
      <c r="I146" s="30" t="s">
        <v>194</v>
      </c>
      <c r="J146" s="30">
        <v>3195.484</v>
      </c>
    </row>
    <row r="147" spans="1:10" s="5" customFormat="1" ht="11.25" customHeight="1">
      <c r="A147" s="29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s="3" customFormat="1" ht="11.25" customHeight="1">
      <c r="A148" s="35" t="s">
        <v>98</v>
      </c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s="5" customFormat="1" ht="11.25" customHeight="1">
      <c r="A149" s="29" t="s">
        <v>99</v>
      </c>
      <c r="B149" s="30">
        <v>4191.84168</v>
      </c>
      <c r="C149" s="30">
        <v>9500.83245</v>
      </c>
      <c r="D149" s="30">
        <v>9500.83245</v>
      </c>
      <c r="E149" s="30" t="s">
        <v>194</v>
      </c>
      <c r="F149" s="30" t="s">
        <v>194</v>
      </c>
      <c r="G149" s="30" t="s">
        <v>194</v>
      </c>
      <c r="H149" s="30" t="s">
        <v>194</v>
      </c>
      <c r="I149" s="30" t="s">
        <v>194</v>
      </c>
      <c r="J149" s="30" t="s">
        <v>194</v>
      </c>
    </row>
    <row r="150" spans="1:10" s="5" customFormat="1" ht="11.25" customHeight="1">
      <c r="A150" s="29" t="s">
        <v>100</v>
      </c>
      <c r="B150" s="30">
        <v>3171.782</v>
      </c>
      <c r="C150" s="30">
        <v>5678.402</v>
      </c>
      <c r="D150" s="30">
        <v>5678.402</v>
      </c>
      <c r="E150" s="30" t="s">
        <v>194</v>
      </c>
      <c r="F150" s="30" t="s">
        <v>194</v>
      </c>
      <c r="G150" s="30" t="s">
        <v>194</v>
      </c>
      <c r="H150" s="30" t="s">
        <v>194</v>
      </c>
      <c r="I150" s="30" t="s">
        <v>194</v>
      </c>
      <c r="J150" s="30" t="s">
        <v>194</v>
      </c>
    </row>
    <row r="151" spans="1:10" s="5" customFormat="1" ht="11.25" customHeight="1">
      <c r="A151" s="29" t="s">
        <v>101</v>
      </c>
      <c r="B151" s="30">
        <v>9637</v>
      </c>
      <c r="C151" s="30">
        <v>12747.317</v>
      </c>
      <c r="D151" s="30">
        <v>4006.12</v>
      </c>
      <c r="E151" s="30" t="s">
        <v>194</v>
      </c>
      <c r="F151" s="30" t="s">
        <v>194</v>
      </c>
      <c r="G151" s="30" t="s">
        <v>194</v>
      </c>
      <c r="H151" s="30" t="s">
        <v>194</v>
      </c>
      <c r="I151" s="30" t="s">
        <v>194</v>
      </c>
      <c r="J151" s="30">
        <v>8741.197</v>
      </c>
    </row>
    <row r="152" spans="1:10" s="5" customFormat="1" ht="11.25" customHeight="1">
      <c r="A152" s="29" t="s">
        <v>208</v>
      </c>
      <c r="B152" s="30">
        <v>31499.447588</v>
      </c>
      <c r="C152" s="30">
        <v>34166.86576000001</v>
      </c>
      <c r="D152" s="30">
        <v>23253.629760000003</v>
      </c>
      <c r="E152" s="30" t="s">
        <v>194</v>
      </c>
      <c r="F152" s="30" t="s">
        <v>194</v>
      </c>
      <c r="G152" s="30" t="s">
        <v>194</v>
      </c>
      <c r="H152" s="30" t="s">
        <v>194</v>
      </c>
      <c r="I152" s="30" t="s">
        <v>194</v>
      </c>
      <c r="J152" s="30">
        <v>10913.23599</v>
      </c>
    </row>
    <row r="153" spans="1:10" s="5" customFormat="1" ht="11.25" customHeight="1">
      <c r="A153" s="29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s="5" customFormat="1" ht="11.25" customHeight="1">
      <c r="A154" s="32" t="s">
        <v>102</v>
      </c>
      <c r="B154" s="30">
        <v>380.235</v>
      </c>
      <c r="C154" s="30">
        <v>703.2</v>
      </c>
      <c r="D154" s="30">
        <v>703.2</v>
      </c>
      <c r="E154" s="30" t="s">
        <v>194</v>
      </c>
      <c r="F154" s="30" t="s">
        <v>194</v>
      </c>
      <c r="G154" s="30" t="s">
        <v>194</v>
      </c>
      <c r="H154" s="30" t="s">
        <v>194</v>
      </c>
      <c r="I154" s="30" t="s">
        <v>194</v>
      </c>
      <c r="J154" s="30">
        <v>0</v>
      </c>
    </row>
    <row r="155" spans="1:10" s="5" customFormat="1" ht="11.25" customHeight="1">
      <c r="A155" s="29" t="s">
        <v>103</v>
      </c>
      <c r="B155" s="30">
        <v>487848.227</v>
      </c>
      <c r="C155" s="30">
        <v>513339.633</v>
      </c>
      <c r="D155" s="30">
        <v>295143.361</v>
      </c>
      <c r="E155" s="30" t="s">
        <v>194</v>
      </c>
      <c r="F155" s="30" t="s">
        <v>194</v>
      </c>
      <c r="G155" s="30" t="s">
        <v>194</v>
      </c>
      <c r="H155" s="30" t="s">
        <v>194</v>
      </c>
      <c r="I155" s="30" t="s">
        <v>194</v>
      </c>
      <c r="J155" s="30">
        <v>218196.272</v>
      </c>
    </row>
    <row r="156" spans="1:10" s="5" customFormat="1" ht="11.25" customHeight="1">
      <c r="A156" s="29" t="s">
        <v>51</v>
      </c>
      <c r="B156" s="30">
        <v>3076.953</v>
      </c>
      <c r="C156" s="30">
        <v>5141.994</v>
      </c>
      <c r="D156" s="30">
        <v>4060.2</v>
      </c>
      <c r="E156" s="30" t="s">
        <v>194</v>
      </c>
      <c r="F156" s="30" t="s">
        <v>194</v>
      </c>
      <c r="G156" s="30" t="s">
        <v>194</v>
      </c>
      <c r="H156" s="30" t="s">
        <v>194</v>
      </c>
      <c r="I156" s="30" t="s">
        <v>194</v>
      </c>
      <c r="J156" s="30">
        <v>1081.794</v>
      </c>
    </row>
    <row r="157" spans="1:10" s="5" customFormat="1" ht="11.25" customHeight="1">
      <c r="A157" s="29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s="5" customFormat="1" ht="11.25" customHeight="1">
      <c r="A158" s="35" t="s">
        <v>104</v>
      </c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s="5" customFormat="1" ht="11.25" customHeight="1">
      <c r="A159" s="29" t="s">
        <v>105</v>
      </c>
      <c r="B159" s="30">
        <v>148297.069</v>
      </c>
      <c r="C159" s="30">
        <v>149484.485</v>
      </c>
      <c r="D159" s="30">
        <v>142069.632</v>
      </c>
      <c r="E159" s="30" t="s">
        <v>194</v>
      </c>
      <c r="F159" s="30" t="s">
        <v>194</v>
      </c>
      <c r="G159" s="30">
        <v>7414.853</v>
      </c>
      <c r="H159" s="30" t="s">
        <v>194</v>
      </c>
      <c r="I159" s="30" t="s">
        <v>194</v>
      </c>
      <c r="J159" s="30" t="s">
        <v>194</v>
      </c>
    </row>
    <row r="160" spans="1:10" s="5" customFormat="1" ht="11.25" customHeight="1">
      <c r="A160" s="29" t="s">
        <v>106</v>
      </c>
      <c r="B160" s="30">
        <v>3580.3509404494284</v>
      </c>
      <c r="C160" s="30">
        <v>3624.770057008112</v>
      </c>
      <c r="D160" s="30">
        <v>3624.770057008112</v>
      </c>
      <c r="E160" s="30" t="s">
        <v>194</v>
      </c>
      <c r="F160" s="30" t="s">
        <v>194</v>
      </c>
      <c r="G160" s="30" t="s">
        <v>194</v>
      </c>
      <c r="H160" s="30" t="s">
        <v>194</v>
      </c>
      <c r="I160" s="30" t="s">
        <v>194</v>
      </c>
      <c r="J160" s="30" t="s">
        <v>194</v>
      </c>
    </row>
    <row r="161" spans="1:10" s="5" customFormat="1" ht="11.25" customHeight="1">
      <c r="A161" s="29" t="s">
        <v>107</v>
      </c>
      <c r="B161" s="30">
        <v>30807.453</v>
      </c>
      <c r="C161" s="30">
        <v>33962.668</v>
      </c>
      <c r="D161" s="30">
        <v>33962.668</v>
      </c>
      <c r="E161" s="30" t="s">
        <v>194</v>
      </c>
      <c r="F161" s="30" t="s">
        <v>194</v>
      </c>
      <c r="G161" s="30" t="s">
        <v>194</v>
      </c>
      <c r="H161" s="30" t="s">
        <v>194</v>
      </c>
      <c r="I161" s="30" t="s">
        <v>194</v>
      </c>
      <c r="J161" s="30" t="s">
        <v>194</v>
      </c>
    </row>
    <row r="162" spans="1:10" s="5" customFormat="1" ht="11.25" customHeight="1">
      <c r="A162" s="29" t="s">
        <v>108</v>
      </c>
      <c r="B162" s="30">
        <v>13892.896</v>
      </c>
      <c r="C162" s="30">
        <v>14647.977</v>
      </c>
      <c r="D162" s="30">
        <v>13509.765</v>
      </c>
      <c r="E162" s="30" t="s">
        <v>194</v>
      </c>
      <c r="F162" s="30" t="s">
        <v>194</v>
      </c>
      <c r="G162" s="30" t="s">
        <v>194</v>
      </c>
      <c r="H162" s="30">
        <v>1138.212</v>
      </c>
      <c r="I162" s="30" t="s">
        <v>194</v>
      </c>
      <c r="J162" s="30" t="s">
        <v>194</v>
      </c>
    </row>
    <row r="163" spans="1:10" s="3" customFormat="1" ht="11.25" customHeight="1">
      <c r="A163" s="29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s="5" customFormat="1" ht="11.25" customHeight="1">
      <c r="A164" s="35" t="s">
        <v>109</v>
      </c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s="5" customFormat="1" ht="11.25" customHeight="1">
      <c r="A165" s="29" t="s">
        <v>179</v>
      </c>
      <c r="B165" s="30">
        <v>100</v>
      </c>
      <c r="C165" s="30">
        <v>100</v>
      </c>
      <c r="D165" s="30">
        <v>100</v>
      </c>
      <c r="E165" s="30" t="s">
        <v>194</v>
      </c>
      <c r="F165" s="30" t="s">
        <v>194</v>
      </c>
      <c r="G165" s="30" t="s">
        <v>194</v>
      </c>
      <c r="H165" s="30" t="s">
        <v>194</v>
      </c>
      <c r="I165" s="30" t="s">
        <v>194</v>
      </c>
      <c r="J165" s="30" t="s">
        <v>194</v>
      </c>
    </row>
    <row r="166" spans="1:10" s="5" customFormat="1" ht="11.25" customHeight="1">
      <c r="A166" s="29" t="s">
        <v>110</v>
      </c>
      <c r="B166" s="30">
        <v>5674.911</v>
      </c>
      <c r="C166" s="30">
        <v>6153.515</v>
      </c>
      <c r="D166" s="30">
        <v>5690.31754</v>
      </c>
      <c r="E166" s="30" t="s">
        <v>194</v>
      </c>
      <c r="F166" s="30" t="s">
        <v>194</v>
      </c>
      <c r="G166" s="30" t="s">
        <v>194</v>
      </c>
      <c r="H166" s="30" t="s">
        <v>194</v>
      </c>
      <c r="I166" s="30" t="s">
        <v>194</v>
      </c>
      <c r="J166" s="30">
        <v>463.197</v>
      </c>
    </row>
    <row r="167" spans="1:10" s="5" customFormat="1" ht="11.25" customHeight="1">
      <c r="A167" s="29" t="s">
        <v>111</v>
      </c>
      <c r="B167" s="30">
        <v>57162.501</v>
      </c>
      <c r="C167" s="30">
        <v>60740.673625142</v>
      </c>
      <c r="D167" s="30">
        <v>14574.105</v>
      </c>
      <c r="E167" s="30" t="s">
        <v>194</v>
      </c>
      <c r="F167" s="30" t="s">
        <v>194</v>
      </c>
      <c r="G167" s="30" t="s">
        <v>194</v>
      </c>
      <c r="H167" s="30" t="s">
        <v>194</v>
      </c>
      <c r="I167" s="30" t="s">
        <v>194</v>
      </c>
      <c r="J167" s="30">
        <v>46166.568625142</v>
      </c>
    </row>
    <row r="168" spans="1:10" s="5" customFormat="1" ht="11.25" customHeight="1">
      <c r="A168" s="29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s="3" customFormat="1" ht="11.25" customHeight="1">
      <c r="A169" s="35" t="s">
        <v>112</v>
      </c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s="5" customFormat="1" ht="11.25" customHeight="1">
      <c r="A170" s="29" t="s">
        <v>113</v>
      </c>
      <c r="B170" s="30">
        <v>239.628</v>
      </c>
      <c r="C170" s="30">
        <v>951.324</v>
      </c>
      <c r="D170" s="30">
        <v>678.481</v>
      </c>
      <c r="E170" s="30" t="s">
        <v>194</v>
      </c>
      <c r="F170" s="30" t="s">
        <v>194</v>
      </c>
      <c r="G170" s="30" t="s">
        <v>194</v>
      </c>
      <c r="H170" s="30">
        <v>272.844</v>
      </c>
      <c r="I170" s="30" t="s">
        <v>194</v>
      </c>
      <c r="J170" s="30" t="s">
        <v>194</v>
      </c>
    </row>
    <row r="171" spans="1:10" s="5" customFormat="1" ht="11.25" customHeight="1">
      <c r="A171" s="29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s="5" customFormat="1" ht="11.25" customHeight="1">
      <c r="A172" s="35" t="s">
        <v>114</v>
      </c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s="5" customFormat="1" ht="11.25" customHeight="1">
      <c r="A173" s="29" t="s">
        <v>115</v>
      </c>
      <c r="B173" s="30">
        <v>30524.638</v>
      </c>
      <c r="C173" s="30">
        <v>39336.002</v>
      </c>
      <c r="D173" s="30">
        <v>22914.068</v>
      </c>
      <c r="E173" s="30" t="s">
        <v>194</v>
      </c>
      <c r="F173" s="30" t="s">
        <v>194</v>
      </c>
      <c r="G173" s="30" t="s">
        <v>194</v>
      </c>
      <c r="H173" s="30" t="s">
        <v>194</v>
      </c>
      <c r="I173" s="30" t="s">
        <v>194</v>
      </c>
      <c r="J173" s="30">
        <v>16421.93377</v>
      </c>
    </row>
    <row r="174" spans="1:10" s="3" customFormat="1" ht="11.25" customHeight="1">
      <c r="A174" s="16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s="5" customFormat="1" ht="11.25" customHeight="1">
      <c r="A175" s="35" t="s">
        <v>116</v>
      </c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s="5" customFormat="1" ht="11.25" customHeight="1">
      <c r="A176" s="29" t="s">
        <v>117</v>
      </c>
      <c r="B176" s="30">
        <v>1363.172</v>
      </c>
      <c r="C176" s="30">
        <v>3233.255</v>
      </c>
      <c r="D176" s="30">
        <v>3192.458</v>
      </c>
      <c r="E176" s="30" t="s">
        <v>194</v>
      </c>
      <c r="F176" s="30" t="s">
        <v>194</v>
      </c>
      <c r="G176" s="30" t="s">
        <v>194</v>
      </c>
      <c r="H176" s="30" t="s">
        <v>194</v>
      </c>
      <c r="I176" s="30" t="s">
        <v>194</v>
      </c>
      <c r="J176" s="30">
        <v>40.797</v>
      </c>
    </row>
    <row r="177" spans="1:10" s="5" customFormat="1" ht="11.25" customHeight="1">
      <c r="A177" s="34" t="s">
        <v>118</v>
      </c>
      <c r="B177" s="30">
        <v>2715.506</v>
      </c>
      <c r="C177" s="30">
        <v>2808.606</v>
      </c>
      <c r="D177" s="30">
        <v>2808.606</v>
      </c>
      <c r="E177" s="30" t="s">
        <v>194</v>
      </c>
      <c r="F177" s="30" t="s">
        <v>194</v>
      </c>
      <c r="G177" s="30" t="s">
        <v>194</v>
      </c>
      <c r="H177" s="30" t="s">
        <v>194</v>
      </c>
      <c r="I177" s="30" t="s">
        <v>194</v>
      </c>
      <c r="J177" s="30" t="s">
        <v>194</v>
      </c>
    </row>
    <row r="178" spans="1:10" s="5" customFormat="1" ht="11.25" customHeight="1">
      <c r="A178" s="34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s="3" customFormat="1" ht="11.25" customHeight="1">
      <c r="A179" s="35" t="s">
        <v>119</v>
      </c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s="5" customFormat="1" ht="11.25" customHeight="1">
      <c r="A180" s="29" t="s">
        <v>120</v>
      </c>
      <c r="B180" s="30">
        <v>218.8</v>
      </c>
      <c r="C180" s="30">
        <v>500</v>
      </c>
      <c r="D180" s="30">
        <v>500</v>
      </c>
      <c r="E180" s="30" t="s">
        <v>194</v>
      </c>
      <c r="F180" s="30" t="s">
        <v>194</v>
      </c>
      <c r="G180" s="30" t="s">
        <v>194</v>
      </c>
      <c r="H180" s="30" t="s">
        <v>194</v>
      </c>
      <c r="I180" s="30" t="s">
        <v>194</v>
      </c>
      <c r="J180" s="30" t="s">
        <v>194</v>
      </c>
    </row>
    <row r="181" spans="1:10" s="5" customFormat="1" ht="11.25" customHeight="1">
      <c r="A181" s="29" t="s">
        <v>121</v>
      </c>
      <c r="B181" s="30">
        <v>14104.20128</v>
      </c>
      <c r="C181" s="30">
        <v>19601.077</v>
      </c>
      <c r="D181" s="30">
        <v>13773.644</v>
      </c>
      <c r="E181" s="30" t="s">
        <v>194</v>
      </c>
      <c r="F181" s="30" t="s">
        <v>194</v>
      </c>
      <c r="G181" s="30" t="s">
        <v>194</v>
      </c>
      <c r="H181" s="30" t="s">
        <v>194</v>
      </c>
      <c r="I181" s="30" t="s">
        <v>194</v>
      </c>
      <c r="J181" s="30">
        <v>5827.433</v>
      </c>
    </row>
    <row r="182" spans="1:10" s="5" customFormat="1" ht="11.25" customHeight="1">
      <c r="A182" s="29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s="5" customFormat="1" ht="11.25" customHeight="1">
      <c r="A183" s="35" t="s">
        <v>122</v>
      </c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s="3" customFormat="1" ht="11.25" customHeight="1">
      <c r="A184" s="29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s="5" customFormat="1" ht="11.25" customHeight="1">
      <c r="A185" s="35" t="s">
        <v>126</v>
      </c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s="5" customFormat="1" ht="11.25" customHeight="1">
      <c r="A186" s="29" t="s">
        <v>127</v>
      </c>
      <c r="B186" s="30">
        <v>643.868</v>
      </c>
      <c r="C186" s="30">
        <v>787.066</v>
      </c>
      <c r="D186" s="30">
        <v>787.066</v>
      </c>
      <c r="E186" s="30" t="s">
        <v>194</v>
      </c>
      <c r="F186" s="30" t="s">
        <v>194</v>
      </c>
      <c r="G186" s="30" t="s">
        <v>194</v>
      </c>
      <c r="H186" s="30" t="s">
        <v>194</v>
      </c>
      <c r="I186" s="30" t="s">
        <v>194</v>
      </c>
      <c r="J186" s="30" t="s">
        <v>194</v>
      </c>
    </row>
    <row r="187" spans="1:10" s="5" customFormat="1" ht="11.25" customHeight="1">
      <c r="A187" s="16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s="5" customFormat="1" ht="11.25" customHeight="1">
      <c r="A188" s="35" t="s">
        <v>123</v>
      </c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s="3" customFormat="1" ht="11.25" customHeight="1">
      <c r="A189" s="29" t="s">
        <v>124</v>
      </c>
      <c r="B189" s="30">
        <v>46488</v>
      </c>
      <c r="C189" s="30">
        <v>60575.937</v>
      </c>
      <c r="D189" s="30">
        <v>60575.937</v>
      </c>
      <c r="E189" s="30" t="s">
        <v>194</v>
      </c>
      <c r="F189" s="30" t="s">
        <v>194</v>
      </c>
      <c r="G189" s="30" t="s">
        <v>194</v>
      </c>
      <c r="H189" s="30" t="s">
        <v>194</v>
      </c>
      <c r="I189" s="30" t="s">
        <v>194</v>
      </c>
      <c r="J189" s="30" t="s">
        <v>194</v>
      </c>
    </row>
    <row r="190" spans="1:10" s="5" customFormat="1" ht="11.25" customHeight="1">
      <c r="A190" s="29" t="s">
        <v>125</v>
      </c>
      <c r="B190" s="30">
        <v>2818.184</v>
      </c>
      <c r="C190" s="30">
        <v>4314.426</v>
      </c>
      <c r="D190" s="30">
        <v>4314.426</v>
      </c>
      <c r="E190" s="30" t="s">
        <v>194</v>
      </c>
      <c r="F190" s="30" t="s">
        <v>194</v>
      </c>
      <c r="G190" s="30" t="s">
        <v>194</v>
      </c>
      <c r="H190" s="30" t="s">
        <v>194</v>
      </c>
      <c r="I190" s="30" t="s">
        <v>194</v>
      </c>
      <c r="J190" s="30" t="s">
        <v>194</v>
      </c>
    </row>
    <row r="191" spans="1:10" s="5" customFormat="1" ht="11.25" customHeight="1">
      <c r="A191" s="16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s="5" customFormat="1" ht="11.25" customHeight="1">
      <c r="A192" s="35" t="s">
        <v>180</v>
      </c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s="5" customFormat="1" ht="11.25" customHeight="1">
      <c r="A193" s="29" t="s">
        <v>181</v>
      </c>
      <c r="B193" s="30">
        <v>188.443</v>
      </c>
      <c r="C193" s="30">
        <v>1600</v>
      </c>
      <c r="D193" s="30">
        <v>1600</v>
      </c>
      <c r="E193" s="30" t="s">
        <v>194</v>
      </c>
      <c r="F193" s="30" t="s">
        <v>194</v>
      </c>
      <c r="G193" s="30" t="s">
        <v>194</v>
      </c>
      <c r="H193" s="30" t="s">
        <v>194</v>
      </c>
      <c r="I193" s="30" t="s">
        <v>194</v>
      </c>
      <c r="J193" s="30" t="s">
        <v>194</v>
      </c>
    </row>
    <row r="194" spans="1:10" s="3" customFormat="1" ht="11.25" customHeight="1">
      <c r="A194" s="29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s="5" customFormat="1" ht="11.25" customHeight="1">
      <c r="A195" s="35" t="s">
        <v>128</v>
      </c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s="5" customFormat="1" ht="11.25" customHeight="1">
      <c r="A196" s="17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s="5" customFormat="1" ht="11.25" customHeight="1">
      <c r="A197" s="29" t="s">
        <v>129</v>
      </c>
      <c r="B197" s="30">
        <v>7708.416</v>
      </c>
      <c r="C197" s="30">
        <v>10142.511</v>
      </c>
      <c r="D197" s="30">
        <v>7170.197</v>
      </c>
      <c r="E197" s="30" t="s">
        <v>194</v>
      </c>
      <c r="F197" s="30" t="s">
        <v>194</v>
      </c>
      <c r="G197" s="30" t="s">
        <v>194</v>
      </c>
      <c r="H197" s="30">
        <v>2972.314</v>
      </c>
      <c r="I197" s="30" t="s">
        <v>194</v>
      </c>
      <c r="J197" s="30" t="s">
        <v>194</v>
      </c>
    </row>
    <row r="198" spans="1:10" s="5" customFormat="1" ht="11.25" customHeight="1">
      <c r="A198" s="29" t="s">
        <v>130</v>
      </c>
      <c r="B198" s="30">
        <v>2977.7727</v>
      </c>
      <c r="C198" s="30">
        <v>3700</v>
      </c>
      <c r="D198" s="30">
        <v>3700</v>
      </c>
      <c r="E198" s="30" t="s">
        <v>194</v>
      </c>
      <c r="F198" s="30" t="s">
        <v>194</v>
      </c>
      <c r="G198" s="30" t="s">
        <v>194</v>
      </c>
      <c r="H198" s="30" t="s">
        <v>194</v>
      </c>
      <c r="I198" s="30" t="s">
        <v>194</v>
      </c>
      <c r="J198" s="30" t="s">
        <v>194</v>
      </c>
    </row>
    <row r="199" spans="1:10" s="3" customFormat="1" ht="11.25" customHeight="1">
      <c r="A199" s="29" t="s">
        <v>131</v>
      </c>
      <c r="B199" s="30">
        <v>84987.76</v>
      </c>
      <c r="C199" s="30">
        <v>106461.735</v>
      </c>
      <c r="D199" s="30">
        <v>88132.487</v>
      </c>
      <c r="E199" s="30" t="s">
        <v>194</v>
      </c>
      <c r="F199" s="30" t="s">
        <v>194</v>
      </c>
      <c r="G199" s="30" t="s">
        <v>194</v>
      </c>
      <c r="H199" s="30">
        <v>15710.651</v>
      </c>
      <c r="I199" s="30">
        <v>2618.597</v>
      </c>
      <c r="J199" s="30" t="s">
        <v>194</v>
      </c>
    </row>
    <row r="200" spans="1:10" s="5" customFormat="1" ht="11.25" customHeight="1">
      <c r="A200" s="29" t="s">
        <v>132</v>
      </c>
      <c r="B200" s="30">
        <v>119501.582</v>
      </c>
      <c r="C200" s="30">
        <v>161031.951</v>
      </c>
      <c r="D200" s="30">
        <v>107947.685</v>
      </c>
      <c r="E200" s="30" t="s">
        <v>194</v>
      </c>
      <c r="F200" s="30" t="s">
        <v>194</v>
      </c>
      <c r="G200" s="30" t="s">
        <v>194</v>
      </c>
      <c r="H200" s="30">
        <v>53084.266</v>
      </c>
      <c r="I200" s="30" t="s">
        <v>194</v>
      </c>
      <c r="J200" s="30" t="s">
        <v>194</v>
      </c>
    </row>
    <row r="201" spans="1:10" s="5" customFormat="1" ht="11.25" customHeight="1">
      <c r="A201" s="29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s="5" customFormat="1" ht="11.25" customHeight="1">
      <c r="A202" s="29" t="s">
        <v>209</v>
      </c>
      <c r="B202" s="30">
        <v>565</v>
      </c>
      <c r="C202" s="30">
        <v>1232.9781200000002</v>
      </c>
      <c r="D202" s="30">
        <v>1232.9781200000002</v>
      </c>
      <c r="E202" s="30" t="s">
        <v>194</v>
      </c>
      <c r="F202" s="30" t="s">
        <v>194</v>
      </c>
      <c r="G202" s="30" t="s">
        <v>194</v>
      </c>
      <c r="H202" s="30" t="s">
        <v>194</v>
      </c>
      <c r="I202" s="30" t="s">
        <v>194</v>
      </c>
      <c r="J202" s="30" t="s">
        <v>194</v>
      </c>
    </row>
    <row r="203" spans="1:10" s="5" customFormat="1" ht="11.25" customHeight="1">
      <c r="A203" s="29" t="s">
        <v>133</v>
      </c>
      <c r="B203" s="30">
        <v>22243.576</v>
      </c>
      <c r="C203" s="30">
        <v>23426.50921</v>
      </c>
      <c r="D203" s="30">
        <v>23426.509209999997</v>
      </c>
      <c r="E203" s="30" t="s">
        <v>194</v>
      </c>
      <c r="F203" s="30" t="s">
        <v>194</v>
      </c>
      <c r="G203" s="30" t="s">
        <v>194</v>
      </c>
      <c r="H203" s="30" t="s">
        <v>194</v>
      </c>
      <c r="I203" s="30" t="s">
        <v>194</v>
      </c>
      <c r="J203" s="30" t="s">
        <v>194</v>
      </c>
    </row>
    <row r="204" spans="1:10" s="3" customFormat="1" ht="11.25" customHeight="1">
      <c r="A204" s="29" t="s">
        <v>134</v>
      </c>
      <c r="B204" s="30">
        <v>858.1880500000001</v>
      </c>
      <c r="C204" s="30">
        <v>860</v>
      </c>
      <c r="D204" s="30">
        <v>860</v>
      </c>
      <c r="E204" s="30" t="s">
        <v>194</v>
      </c>
      <c r="F204" s="30" t="s">
        <v>194</v>
      </c>
      <c r="G204" s="30" t="s">
        <v>194</v>
      </c>
      <c r="H204" s="30" t="s">
        <v>194</v>
      </c>
      <c r="I204" s="30" t="s">
        <v>194</v>
      </c>
      <c r="J204" s="30" t="s">
        <v>194</v>
      </c>
    </row>
    <row r="205" spans="1:10" s="5" customFormat="1" ht="11.25" customHeight="1">
      <c r="A205" s="29" t="s">
        <v>135</v>
      </c>
      <c r="B205" s="30">
        <v>1175</v>
      </c>
      <c r="C205" s="30">
        <v>1319.962</v>
      </c>
      <c r="D205" s="30">
        <v>1319.962</v>
      </c>
      <c r="E205" s="30" t="s">
        <v>194</v>
      </c>
      <c r="F205" s="30" t="s">
        <v>194</v>
      </c>
      <c r="G205" s="30" t="s">
        <v>194</v>
      </c>
      <c r="H205" s="30" t="s">
        <v>194</v>
      </c>
      <c r="I205" s="30" t="s">
        <v>194</v>
      </c>
      <c r="J205" s="30" t="s">
        <v>194</v>
      </c>
    </row>
    <row r="206" spans="1:10" s="5" customFormat="1" ht="11.25" customHeight="1">
      <c r="A206" s="29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s="5" customFormat="1" ht="11.25" customHeight="1">
      <c r="A207" s="29" t="s">
        <v>136</v>
      </c>
      <c r="B207" s="30">
        <v>23929.16</v>
      </c>
      <c r="C207" s="30">
        <v>25728.38731</v>
      </c>
      <c r="D207" s="30">
        <v>25728.38731</v>
      </c>
      <c r="E207" s="30" t="s">
        <v>194</v>
      </c>
      <c r="F207" s="30" t="s">
        <v>194</v>
      </c>
      <c r="G207" s="30" t="s">
        <v>194</v>
      </c>
      <c r="H207" s="30" t="s">
        <v>194</v>
      </c>
      <c r="I207" s="30" t="s">
        <v>194</v>
      </c>
      <c r="J207" s="30" t="s">
        <v>194</v>
      </c>
    </row>
    <row r="208" spans="1:10" s="5" customFormat="1" ht="11.25" customHeight="1">
      <c r="A208" s="29" t="s">
        <v>137</v>
      </c>
      <c r="B208" s="30">
        <v>4599.052</v>
      </c>
      <c r="C208" s="30">
        <v>5233.041</v>
      </c>
      <c r="D208" s="30">
        <v>3186.426</v>
      </c>
      <c r="E208" s="30" t="s">
        <v>194</v>
      </c>
      <c r="F208" s="30" t="s">
        <v>194</v>
      </c>
      <c r="G208" s="30" t="s">
        <v>194</v>
      </c>
      <c r="H208" s="30">
        <v>1648.806</v>
      </c>
      <c r="I208" s="30">
        <v>397.809</v>
      </c>
      <c r="J208" s="30" t="s">
        <v>194</v>
      </c>
    </row>
    <row r="209" spans="1:10" s="3" customFormat="1" ht="11.25" customHeight="1">
      <c r="A209" s="29" t="s">
        <v>182</v>
      </c>
      <c r="B209" s="30">
        <v>3202.707</v>
      </c>
      <c r="C209" s="30">
        <v>3496.517</v>
      </c>
      <c r="D209" s="30">
        <v>3496.517</v>
      </c>
      <c r="E209" s="30" t="s">
        <v>194</v>
      </c>
      <c r="F209" s="30" t="s">
        <v>194</v>
      </c>
      <c r="G209" s="30" t="s">
        <v>194</v>
      </c>
      <c r="H209" s="30" t="s">
        <v>194</v>
      </c>
      <c r="I209" s="30" t="s">
        <v>194</v>
      </c>
      <c r="J209" s="30" t="s">
        <v>194</v>
      </c>
    </row>
    <row r="210" spans="1:10" s="5" customFormat="1" ht="11.25" customHeight="1">
      <c r="A210" s="29" t="s">
        <v>138</v>
      </c>
      <c r="B210" s="30">
        <v>19294.144</v>
      </c>
      <c r="C210" s="30">
        <v>19626.187100000003</v>
      </c>
      <c r="D210" s="30">
        <v>19626.1871</v>
      </c>
      <c r="E210" s="30" t="s">
        <v>194</v>
      </c>
      <c r="F210" s="30" t="s">
        <v>194</v>
      </c>
      <c r="G210" s="30" t="s">
        <v>194</v>
      </c>
      <c r="H210" s="30" t="s">
        <v>194</v>
      </c>
      <c r="I210" s="30" t="s">
        <v>194</v>
      </c>
      <c r="J210" s="30" t="s">
        <v>194</v>
      </c>
    </row>
    <row r="211" spans="1:10" s="5" customFormat="1" ht="11.25" customHeight="1">
      <c r="A211" s="29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s="5" customFormat="1" ht="11.25" customHeight="1">
      <c r="A212" s="29" t="s">
        <v>139</v>
      </c>
      <c r="B212" s="30">
        <v>419936.586</v>
      </c>
      <c r="C212" s="30">
        <v>450759.58897000004</v>
      </c>
      <c r="D212" s="30">
        <v>450759.58897000004</v>
      </c>
      <c r="E212" s="30" t="s">
        <v>194</v>
      </c>
      <c r="F212" s="30" t="s">
        <v>194</v>
      </c>
      <c r="G212" s="30" t="s">
        <v>194</v>
      </c>
      <c r="H212" s="30" t="s">
        <v>194</v>
      </c>
      <c r="I212" s="30" t="s">
        <v>194</v>
      </c>
      <c r="J212" s="30" t="s">
        <v>194</v>
      </c>
    </row>
    <row r="213" spans="1:10" s="5" customFormat="1" ht="11.25" customHeight="1">
      <c r="A213" s="29" t="s">
        <v>140</v>
      </c>
      <c r="B213" s="30">
        <v>154610.805</v>
      </c>
      <c r="C213" s="30">
        <v>159954.563</v>
      </c>
      <c r="D213" s="30">
        <v>113039.324</v>
      </c>
      <c r="E213" s="30" t="s">
        <v>194</v>
      </c>
      <c r="F213" s="30" t="s">
        <v>194</v>
      </c>
      <c r="G213" s="30" t="s">
        <v>194</v>
      </c>
      <c r="H213" s="30">
        <v>46915.239</v>
      </c>
      <c r="I213" s="30" t="s">
        <v>194</v>
      </c>
      <c r="J213" s="30" t="s">
        <v>194</v>
      </c>
    </row>
    <row r="214" spans="1:10" s="3" customFormat="1" ht="11.25" customHeight="1">
      <c r="A214" s="29" t="s">
        <v>210</v>
      </c>
      <c r="B214" s="30">
        <v>1177</v>
      </c>
      <c r="C214" s="30">
        <v>6496.6255599999995</v>
      </c>
      <c r="D214" s="30">
        <v>6496.6255599999995</v>
      </c>
      <c r="E214" s="30" t="s">
        <v>194</v>
      </c>
      <c r="F214" s="30" t="s">
        <v>194</v>
      </c>
      <c r="G214" s="30" t="s">
        <v>194</v>
      </c>
      <c r="H214" s="30" t="s">
        <v>194</v>
      </c>
      <c r="I214" s="30" t="s">
        <v>194</v>
      </c>
      <c r="J214" s="30" t="s">
        <v>194</v>
      </c>
    </row>
    <row r="215" spans="1:10" s="5" customFormat="1" ht="11.25" customHeight="1">
      <c r="A215" s="29" t="s">
        <v>141</v>
      </c>
      <c r="B215" s="30">
        <v>334.253</v>
      </c>
      <c r="C215" s="30">
        <v>545.925</v>
      </c>
      <c r="D215" s="30">
        <v>402.725</v>
      </c>
      <c r="E215" s="30" t="s">
        <v>194</v>
      </c>
      <c r="F215" s="30" t="s">
        <v>194</v>
      </c>
      <c r="G215" s="30" t="s">
        <v>194</v>
      </c>
      <c r="H215" s="30">
        <v>133.18</v>
      </c>
      <c r="I215" s="30">
        <v>10.02</v>
      </c>
      <c r="J215" s="30" t="s">
        <v>194</v>
      </c>
    </row>
    <row r="216" spans="1:10" s="5" customFormat="1" ht="11.25" customHeight="1">
      <c r="A216" s="29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s="5" customFormat="1" ht="11.25" customHeight="1">
      <c r="A217" s="29" t="s">
        <v>142</v>
      </c>
      <c r="B217" s="30">
        <v>670</v>
      </c>
      <c r="C217" s="30">
        <v>709.9721099999999</v>
      </c>
      <c r="D217" s="30">
        <v>709.9721099999999</v>
      </c>
      <c r="E217" s="30" t="s">
        <v>194</v>
      </c>
      <c r="F217" s="30" t="s">
        <v>194</v>
      </c>
      <c r="G217" s="30" t="s">
        <v>194</v>
      </c>
      <c r="H217" s="30" t="s">
        <v>194</v>
      </c>
      <c r="I217" s="30" t="s">
        <v>194</v>
      </c>
      <c r="J217" s="30" t="s">
        <v>194</v>
      </c>
    </row>
    <row r="218" spans="1:10" s="5" customFormat="1" ht="11.25" customHeight="1">
      <c r="A218" s="29" t="s">
        <v>143</v>
      </c>
      <c r="B218" s="30">
        <v>7250.176</v>
      </c>
      <c r="C218" s="30">
        <v>8877.76583</v>
      </c>
      <c r="D218" s="30">
        <v>8877.76583</v>
      </c>
      <c r="E218" s="30" t="s">
        <v>194</v>
      </c>
      <c r="F218" s="30" t="s">
        <v>194</v>
      </c>
      <c r="G218" s="30" t="s">
        <v>194</v>
      </c>
      <c r="H218" s="30" t="s">
        <v>194</v>
      </c>
      <c r="I218" s="30" t="s">
        <v>194</v>
      </c>
      <c r="J218" s="30" t="s">
        <v>194</v>
      </c>
    </row>
    <row r="219" spans="1:10" s="3" customFormat="1" ht="11.25" customHeight="1">
      <c r="A219" s="29" t="s">
        <v>144</v>
      </c>
      <c r="B219" s="30">
        <v>12965.921289999998</v>
      </c>
      <c r="C219" s="30">
        <v>13608.16191</v>
      </c>
      <c r="D219" s="30">
        <v>13608.1619145892</v>
      </c>
      <c r="E219" s="30" t="s">
        <v>194</v>
      </c>
      <c r="F219" s="30" t="s">
        <v>194</v>
      </c>
      <c r="G219" s="30" t="s">
        <v>194</v>
      </c>
      <c r="H219" s="30" t="s">
        <v>194</v>
      </c>
      <c r="I219" s="30" t="s">
        <v>194</v>
      </c>
      <c r="J219" s="30" t="s">
        <v>194</v>
      </c>
    </row>
    <row r="220" spans="1:10" s="5" customFormat="1" ht="11.25" customHeight="1">
      <c r="A220" s="29" t="s">
        <v>183</v>
      </c>
      <c r="B220" s="30">
        <v>5205.2</v>
      </c>
      <c r="C220" s="30">
        <v>11111.443</v>
      </c>
      <c r="D220" s="30">
        <v>8306.729</v>
      </c>
      <c r="E220" s="30" t="s">
        <v>194</v>
      </c>
      <c r="F220" s="30" t="s">
        <v>194</v>
      </c>
      <c r="G220" s="30" t="s">
        <v>194</v>
      </c>
      <c r="H220" s="30">
        <v>1829.214</v>
      </c>
      <c r="I220" s="30">
        <v>975.5</v>
      </c>
      <c r="J220" s="30" t="s">
        <v>194</v>
      </c>
    </row>
    <row r="221" spans="1:10" s="5" customFormat="1" ht="11.25" customHeight="1">
      <c r="A221" s="29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s="5" customFormat="1" ht="11.25" customHeight="1">
      <c r="A222" s="29" t="s">
        <v>145</v>
      </c>
      <c r="B222" s="30">
        <v>28523.28</v>
      </c>
      <c r="C222" s="30">
        <v>29536.1983</v>
      </c>
      <c r="D222" s="30">
        <v>29536.1983</v>
      </c>
      <c r="E222" s="30" t="s">
        <v>194</v>
      </c>
      <c r="F222" s="30" t="s">
        <v>194</v>
      </c>
      <c r="G222" s="30" t="s">
        <v>194</v>
      </c>
      <c r="H222" s="30" t="s">
        <v>194</v>
      </c>
      <c r="I222" s="30" t="s">
        <v>194</v>
      </c>
      <c r="J222" s="30" t="s">
        <v>194</v>
      </c>
    </row>
    <row r="223" spans="1:10" s="5" customFormat="1" ht="11.25" customHeight="1">
      <c r="A223" s="29" t="s">
        <v>146</v>
      </c>
      <c r="B223" s="30">
        <v>133.323</v>
      </c>
      <c r="C223" s="30">
        <v>172.698</v>
      </c>
      <c r="D223" s="30">
        <v>172.699</v>
      </c>
      <c r="E223" s="30" t="s">
        <v>194</v>
      </c>
      <c r="F223" s="30" t="s">
        <v>194</v>
      </c>
      <c r="G223" s="30" t="s">
        <v>194</v>
      </c>
      <c r="H223" s="30" t="s">
        <v>194</v>
      </c>
      <c r="I223" s="30" t="s">
        <v>194</v>
      </c>
      <c r="J223" s="30" t="s">
        <v>194</v>
      </c>
    </row>
    <row r="224" spans="1:10" s="3" customFormat="1" ht="11.25" customHeight="1">
      <c r="A224" s="29" t="s">
        <v>147</v>
      </c>
      <c r="B224" s="30">
        <v>8307.85</v>
      </c>
      <c r="C224" s="30">
        <v>8702.306</v>
      </c>
      <c r="D224" s="30">
        <v>761.491</v>
      </c>
      <c r="E224" s="30" t="s">
        <v>194</v>
      </c>
      <c r="F224" s="30" t="s">
        <v>194</v>
      </c>
      <c r="G224" s="30" t="s">
        <v>194</v>
      </c>
      <c r="H224" s="30">
        <v>7940.815</v>
      </c>
      <c r="I224" s="30" t="s">
        <v>194</v>
      </c>
      <c r="J224" s="30" t="s">
        <v>194</v>
      </c>
    </row>
    <row r="225" spans="1:10" s="5" customFormat="1" ht="11.25" customHeight="1">
      <c r="A225" s="29" t="s">
        <v>148</v>
      </c>
      <c r="B225" s="30">
        <v>10660.3318784</v>
      </c>
      <c r="C225" s="30">
        <v>12119.6564978405</v>
      </c>
      <c r="D225" s="30">
        <v>12119.6564978405</v>
      </c>
      <c r="E225" s="30" t="s">
        <v>194</v>
      </c>
      <c r="F225" s="30" t="s">
        <v>194</v>
      </c>
      <c r="G225" s="30" t="s">
        <v>194</v>
      </c>
      <c r="H225" s="30" t="s">
        <v>194</v>
      </c>
      <c r="I225" s="30" t="s">
        <v>194</v>
      </c>
      <c r="J225" s="30" t="s">
        <v>194</v>
      </c>
    </row>
    <row r="226" spans="1:10" s="5" customFormat="1" ht="11.25" customHeight="1">
      <c r="A226" s="29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s="5" customFormat="1" ht="11.25" customHeight="1">
      <c r="A227" s="29" t="s">
        <v>149</v>
      </c>
      <c r="B227" s="30">
        <v>3200.518</v>
      </c>
      <c r="C227" s="30">
        <v>3344.506</v>
      </c>
      <c r="D227" s="30">
        <v>3344.506</v>
      </c>
      <c r="E227" s="30" t="s">
        <v>194</v>
      </c>
      <c r="F227" s="30" t="s">
        <v>194</v>
      </c>
      <c r="G227" s="30" t="s">
        <v>194</v>
      </c>
      <c r="H227" s="30" t="s">
        <v>194</v>
      </c>
      <c r="I227" s="30" t="s">
        <v>194</v>
      </c>
      <c r="J227" s="30" t="s">
        <v>194</v>
      </c>
    </row>
    <row r="228" spans="1:10" s="5" customFormat="1" ht="11.25" customHeight="1">
      <c r="A228" s="29" t="s">
        <v>150</v>
      </c>
      <c r="B228" s="30">
        <v>400</v>
      </c>
      <c r="C228" s="30">
        <v>401.21732142857144</v>
      </c>
      <c r="D228" s="30">
        <v>401.21732142857144</v>
      </c>
      <c r="E228" s="30" t="s">
        <v>194</v>
      </c>
      <c r="F228" s="30" t="s">
        <v>194</v>
      </c>
      <c r="G228" s="30" t="s">
        <v>194</v>
      </c>
      <c r="H228" s="30" t="s">
        <v>194</v>
      </c>
      <c r="I228" s="30" t="s">
        <v>194</v>
      </c>
      <c r="J228" s="30" t="s">
        <v>194</v>
      </c>
    </row>
    <row r="229" spans="1:10" s="3" customFormat="1" ht="11.25" customHeight="1">
      <c r="A229" s="29" t="s">
        <v>211</v>
      </c>
      <c r="B229" s="30">
        <v>75993.48</v>
      </c>
      <c r="C229" s="30">
        <v>79459.76234999999</v>
      </c>
      <c r="D229" s="30">
        <v>79459.76235</v>
      </c>
      <c r="E229" s="30" t="s">
        <v>194</v>
      </c>
      <c r="F229" s="30" t="s">
        <v>194</v>
      </c>
      <c r="G229" s="30" t="s">
        <v>194</v>
      </c>
      <c r="H229" s="30" t="s">
        <v>194</v>
      </c>
      <c r="I229" s="30" t="s">
        <v>194</v>
      </c>
      <c r="J229" s="30" t="s">
        <v>194</v>
      </c>
    </row>
    <row r="230" spans="1:10" s="5" customFormat="1" ht="11.25" customHeight="1">
      <c r="A230" s="29" t="s">
        <v>151</v>
      </c>
      <c r="B230" s="30">
        <v>185</v>
      </c>
      <c r="C230" s="30">
        <v>600.6200799999999</v>
      </c>
      <c r="D230" s="30">
        <v>566.99008</v>
      </c>
      <c r="E230" s="30" t="s">
        <v>194</v>
      </c>
      <c r="F230" s="30" t="s">
        <v>194</v>
      </c>
      <c r="G230" s="30" t="s">
        <v>194</v>
      </c>
      <c r="H230" s="30">
        <v>33.63</v>
      </c>
      <c r="I230" s="30" t="s">
        <v>194</v>
      </c>
      <c r="J230" s="30" t="s">
        <v>194</v>
      </c>
    </row>
    <row r="231" spans="1:10" s="5" customFormat="1" ht="11.25" customHeight="1">
      <c r="A231" s="29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s="5" customFormat="1" ht="11.25" customHeight="1">
      <c r="A232" s="29" t="s">
        <v>152</v>
      </c>
      <c r="B232" s="30">
        <v>34863.6536188</v>
      </c>
      <c r="C232" s="30">
        <v>39116.41382</v>
      </c>
      <c r="D232" s="30">
        <v>39116.41382</v>
      </c>
      <c r="E232" s="30" t="s">
        <v>194</v>
      </c>
      <c r="F232" s="30" t="s">
        <v>194</v>
      </c>
      <c r="G232" s="30" t="s">
        <v>194</v>
      </c>
      <c r="H232" s="30" t="s">
        <v>194</v>
      </c>
      <c r="I232" s="30" t="s">
        <v>194</v>
      </c>
      <c r="J232" s="30" t="s">
        <v>194</v>
      </c>
    </row>
    <row r="233" spans="1:10" s="5" customFormat="1" ht="11.25" customHeight="1">
      <c r="A233" s="29" t="s">
        <v>212</v>
      </c>
      <c r="B233" s="30">
        <v>252.05</v>
      </c>
      <c r="C233" s="30">
        <v>1360.783</v>
      </c>
      <c r="D233" s="30">
        <v>1224.244</v>
      </c>
      <c r="E233" s="30" t="s">
        <v>194</v>
      </c>
      <c r="F233" s="30" t="s">
        <v>194</v>
      </c>
      <c r="G233" s="30" t="s">
        <v>194</v>
      </c>
      <c r="H233" s="30">
        <v>136.54</v>
      </c>
      <c r="I233" s="30" t="s">
        <v>194</v>
      </c>
      <c r="J233" s="30" t="s">
        <v>194</v>
      </c>
    </row>
    <row r="234" spans="1:10" s="3" customFormat="1" ht="11.25" customHeight="1">
      <c r="A234" s="29" t="s">
        <v>153</v>
      </c>
      <c r="B234" s="30">
        <v>400</v>
      </c>
      <c r="C234" s="30">
        <v>436.202</v>
      </c>
      <c r="D234" s="30">
        <v>436.202</v>
      </c>
      <c r="E234" s="30" t="s">
        <v>194</v>
      </c>
      <c r="F234" s="30" t="s">
        <v>194</v>
      </c>
      <c r="G234" s="30" t="s">
        <v>194</v>
      </c>
      <c r="H234" s="30" t="s">
        <v>194</v>
      </c>
      <c r="I234" s="30" t="s">
        <v>194</v>
      </c>
      <c r="J234" s="30" t="s">
        <v>194</v>
      </c>
    </row>
    <row r="235" spans="1:10" s="3" customFormat="1" ht="11.25" customHeight="1">
      <c r="A235" s="29" t="s">
        <v>154</v>
      </c>
      <c r="B235" s="30">
        <v>22085.04</v>
      </c>
      <c r="C235" s="30">
        <v>32646.12773</v>
      </c>
      <c r="D235" s="30">
        <v>25660.93692</v>
      </c>
      <c r="E235" s="30" t="s">
        <v>194</v>
      </c>
      <c r="F235" s="30" t="s">
        <v>194</v>
      </c>
      <c r="G235" s="30" t="s">
        <v>194</v>
      </c>
      <c r="H235" s="30">
        <v>6644.312</v>
      </c>
      <c r="I235" s="30">
        <v>340.87882</v>
      </c>
      <c r="J235" s="30" t="s">
        <v>194</v>
      </c>
    </row>
    <row r="236" spans="1:10" s="5" customFormat="1" ht="11.25" customHeight="1">
      <c r="A236" s="29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s="5" customFormat="1" ht="11.25" customHeight="1">
      <c r="A237" s="29" t="s">
        <v>155</v>
      </c>
      <c r="B237" s="30">
        <v>1350</v>
      </c>
      <c r="C237" s="30">
        <v>1500</v>
      </c>
      <c r="D237" s="30">
        <v>1500</v>
      </c>
      <c r="E237" s="30" t="s">
        <v>194</v>
      </c>
      <c r="F237" s="30" t="s">
        <v>194</v>
      </c>
      <c r="G237" s="30" t="s">
        <v>194</v>
      </c>
      <c r="H237" s="30" t="s">
        <v>194</v>
      </c>
      <c r="I237" s="30" t="s">
        <v>194</v>
      </c>
      <c r="J237" s="30" t="s">
        <v>194</v>
      </c>
    </row>
    <row r="238" spans="1:10" s="5" customFormat="1" ht="11.25" customHeight="1">
      <c r="A238" s="29" t="s">
        <v>156</v>
      </c>
      <c r="B238" s="30">
        <v>275</v>
      </c>
      <c r="C238" s="30">
        <v>364.908</v>
      </c>
      <c r="D238" s="30">
        <v>250.302</v>
      </c>
      <c r="E238" s="30" t="s">
        <v>194</v>
      </c>
      <c r="F238" s="30" t="s">
        <v>194</v>
      </c>
      <c r="G238" s="30" t="s">
        <v>194</v>
      </c>
      <c r="H238" s="30">
        <v>114.606</v>
      </c>
      <c r="I238" s="30" t="s">
        <v>194</v>
      </c>
      <c r="J238" s="30" t="s">
        <v>194</v>
      </c>
    </row>
    <row r="239" spans="1:10" s="5" customFormat="1" ht="11.25" customHeight="1">
      <c r="A239" s="29" t="s">
        <v>157</v>
      </c>
      <c r="B239" s="30">
        <v>953</v>
      </c>
      <c r="C239" s="30">
        <v>977.5868</v>
      </c>
      <c r="D239" s="30">
        <v>977.5868</v>
      </c>
      <c r="E239" s="30" t="s">
        <v>194</v>
      </c>
      <c r="F239" s="30" t="s">
        <v>194</v>
      </c>
      <c r="G239" s="30" t="s">
        <v>194</v>
      </c>
      <c r="H239" s="30" t="s">
        <v>194</v>
      </c>
      <c r="I239" s="30" t="s">
        <v>194</v>
      </c>
      <c r="J239" s="30" t="s">
        <v>194</v>
      </c>
    </row>
    <row r="240" spans="1:10" s="5" customFormat="1" ht="11.25" customHeight="1">
      <c r="A240" s="17" t="s">
        <v>213</v>
      </c>
      <c r="B240" s="30">
        <v>1413.499</v>
      </c>
      <c r="C240" s="30">
        <v>1602.94</v>
      </c>
      <c r="D240" s="30">
        <v>1602.94</v>
      </c>
      <c r="E240" s="30" t="s">
        <v>194</v>
      </c>
      <c r="F240" s="30" t="s">
        <v>194</v>
      </c>
      <c r="G240" s="30" t="s">
        <v>194</v>
      </c>
      <c r="H240" s="30" t="s">
        <v>194</v>
      </c>
      <c r="I240" s="30" t="s">
        <v>194</v>
      </c>
      <c r="J240" s="30" t="s">
        <v>194</v>
      </c>
    </row>
    <row r="241" spans="1:10" s="3" customFormat="1" ht="11.25" customHeight="1">
      <c r="A241" s="17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s="3" customFormat="1" ht="11.25" customHeight="1">
      <c r="A242" s="29" t="s">
        <v>158</v>
      </c>
      <c r="B242" s="30">
        <v>2192.838</v>
      </c>
      <c r="C242" s="30">
        <v>2210</v>
      </c>
      <c r="D242" s="30">
        <v>2210</v>
      </c>
      <c r="E242" s="30" t="s">
        <v>194</v>
      </c>
      <c r="F242" s="30" t="s">
        <v>194</v>
      </c>
      <c r="G242" s="30" t="s">
        <v>194</v>
      </c>
      <c r="H242" s="30" t="s">
        <v>194</v>
      </c>
      <c r="I242" s="30" t="s">
        <v>194</v>
      </c>
      <c r="J242" s="30" t="s">
        <v>194</v>
      </c>
    </row>
    <row r="243" spans="1:10" s="3" customFormat="1" ht="11.25" customHeight="1">
      <c r="A243" s="29" t="s">
        <v>159</v>
      </c>
      <c r="B243" s="30">
        <v>1296.5</v>
      </c>
      <c r="C243" s="30">
        <v>3054.436</v>
      </c>
      <c r="D243" s="30">
        <v>3054.436</v>
      </c>
      <c r="E243" s="30" t="s">
        <v>194</v>
      </c>
      <c r="F243" s="30" t="s">
        <v>194</v>
      </c>
      <c r="G243" s="30" t="s">
        <v>194</v>
      </c>
      <c r="H243" s="30" t="s">
        <v>194</v>
      </c>
      <c r="I243" s="30" t="s">
        <v>194</v>
      </c>
      <c r="J243" s="30" t="s">
        <v>194</v>
      </c>
    </row>
    <row r="244" spans="1:10" s="3" customFormat="1" ht="11.25" customHeight="1">
      <c r="A244" s="29" t="s">
        <v>160</v>
      </c>
      <c r="B244" s="30">
        <v>551107.122</v>
      </c>
      <c r="C244" s="30">
        <v>638452.902</v>
      </c>
      <c r="D244" s="30">
        <v>431485.51739</v>
      </c>
      <c r="E244" s="30" t="s">
        <v>194</v>
      </c>
      <c r="F244" s="30" t="s">
        <v>194</v>
      </c>
      <c r="G244" s="30" t="s">
        <v>194</v>
      </c>
      <c r="H244" s="30">
        <v>180755.673</v>
      </c>
      <c r="I244" s="30">
        <v>26211.712</v>
      </c>
      <c r="J244" s="30" t="s">
        <v>194</v>
      </c>
    </row>
    <row r="245" spans="1:10" s="3" customFormat="1" ht="11.25" customHeight="1">
      <c r="A245" s="29" t="s">
        <v>161</v>
      </c>
      <c r="B245" s="30">
        <v>824</v>
      </c>
      <c r="C245" s="30">
        <v>1925.80027</v>
      </c>
      <c r="D245" s="30">
        <v>1925.80027</v>
      </c>
      <c r="E245" s="30" t="s">
        <v>194</v>
      </c>
      <c r="F245" s="30" t="s">
        <v>194</v>
      </c>
      <c r="G245" s="30" t="s">
        <v>194</v>
      </c>
      <c r="H245" s="30" t="s">
        <v>194</v>
      </c>
      <c r="I245" s="30" t="s">
        <v>194</v>
      </c>
      <c r="J245" s="30" t="s">
        <v>194</v>
      </c>
    </row>
    <row r="246" spans="1:10" s="3" customFormat="1" ht="11.25" customHeight="1">
      <c r="A246" s="29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s="3" customFormat="1" ht="11.25" customHeight="1">
      <c r="A247" s="29" t="s">
        <v>162</v>
      </c>
      <c r="B247" s="30">
        <v>32619.416</v>
      </c>
      <c r="C247" s="30">
        <v>33582.18683</v>
      </c>
      <c r="D247" s="30">
        <v>33582.18683</v>
      </c>
      <c r="E247" s="30" t="s">
        <v>194</v>
      </c>
      <c r="F247" s="30" t="s">
        <v>194</v>
      </c>
      <c r="G247" s="30" t="s">
        <v>194</v>
      </c>
      <c r="H247" s="30" t="s">
        <v>194</v>
      </c>
      <c r="I247" s="30" t="s">
        <v>194</v>
      </c>
      <c r="J247" s="30" t="s">
        <v>194</v>
      </c>
    </row>
    <row r="248" spans="1:10" s="3" customFormat="1" ht="11.25" customHeight="1">
      <c r="A248" s="29" t="s">
        <v>164</v>
      </c>
      <c r="B248" s="30">
        <v>313.086</v>
      </c>
      <c r="C248" s="30">
        <v>480</v>
      </c>
      <c r="D248" s="30" t="s">
        <v>194</v>
      </c>
      <c r="E248" s="30" t="s">
        <v>194</v>
      </c>
      <c r="F248" s="30" t="s">
        <v>194</v>
      </c>
      <c r="G248" s="30" t="s">
        <v>194</v>
      </c>
      <c r="H248" s="30">
        <v>480</v>
      </c>
      <c r="I248" s="30" t="s">
        <v>194</v>
      </c>
      <c r="J248" s="30" t="s">
        <v>194</v>
      </c>
    </row>
    <row r="249" spans="1:10" s="3" customFormat="1" ht="11.25" customHeight="1">
      <c r="A249" s="29" t="s">
        <v>165</v>
      </c>
      <c r="B249" s="30">
        <v>745</v>
      </c>
      <c r="C249" s="30">
        <v>912.18278</v>
      </c>
      <c r="D249" s="30">
        <v>635.78762</v>
      </c>
      <c r="E249" s="30" t="s">
        <v>194</v>
      </c>
      <c r="F249" s="30" t="s">
        <v>194</v>
      </c>
      <c r="G249" s="30" t="s">
        <v>194</v>
      </c>
      <c r="H249" s="30">
        <v>223.5</v>
      </c>
      <c r="I249" s="30">
        <v>52.895160000000004</v>
      </c>
      <c r="J249" s="30" t="s">
        <v>194</v>
      </c>
    </row>
    <row r="250" spans="1:10" s="3" customFormat="1" ht="11.25" customHeight="1">
      <c r="A250" s="29" t="s">
        <v>166</v>
      </c>
      <c r="B250" s="30">
        <v>5940.914824</v>
      </c>
      <c r="C250" s="30">
        <v>6019.840381682704</v>
      </c>
      <c r="D250" s="30">
        <v>4389.234279032561</v>
      </c>
      <c r="E250" s="30" t="s">
        <v>194</v>
      </c>
      <c r="F250" s="30" t="s">
        <v>194</v>
      </c>
      <c r="G250" s="30" t="s">
        <v>194</v>
      </c>
      <c r="H250" s="30">
        <v>1302.2438126501431</v>
      </c>
      <c r="I250" s="30">
        <v>328.36229</v>
      </c>
      <c r="J250" s="30" t="s">
        <v>194</v>
      </c>
    </row>
    <row r="251" spans="1:10" s="3" customFormat="1" ht="11.25" customHeight="1">
      <c r="A251" s="17"/>
      <c r="B251" s="37"/>
      <c r="C251" s="37"/>
      <c r="D251" s="37"/>
      <c r="E251" s="37"/>
      <c r="F251" s="37"/>
      <c r="G251" s="37"/>
      <c r="H251" s="37"/>
      <c r="I251" s="37"/>
      <c r="J251" s="37"/>
    </row>
    <row r="252" spans="1:10" s="3" customFormat="1" ht="11.25" customHeight="1">
      <c r="A252" s="38" t="s">
        <v>162</v>
      </c>
      <c r="B252" s="39">
        <v>30420</v>
      </c>
      <c r="C252" s="23">
        <f>SUM(D252:J252)</f>
        <v>30460</v>
      </c>
      <c r="D252" s="39">
        <f>593+29867</f>
        <v>30460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</row>
    <row r="253" spans="1:10" s="3" customFormat="1" ht="11.25" customHeight="1">
      <c r="A253" s="38" t="s">
        <v>163</v>
      </c>
      <c r="B253" s="39">
        <v>1413</v>
      </c>
      <c r="C253" s="40">
        <f>SUM(D253:J253)</f>
        <v>1605</v>
      </c>
      <c r="D253" s="39">
        <f>64+1541</f>
        <v>1605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</row>
    <row r="254" spans="1:10" s="3" customFormat="1" ht="11.25" customHeight="1">
      <c r="A254" s="38" t="s">
        <v>164</v>
      </c>
      <c r="B254" s="39">
        <v>293</v>
      </c>
      <c r="C254" s="40">
        <f>SUM(D254:J254)</f>
        <v>480</v>
      </c>
      <c r="D254" s="39">
        <v>0</v>
      </c>
      <c r="E254" s="39">
        <v>0</v>
      </c>
      <c r="F254" s="39">
        <v>0</v>
      </c>
      <c r="G254" s="39">
        <v>0</v>
      </c>
      <c r="H254" s="39">
        <v>480</v>
      </c>
      <c r="I254" s="39">
        <v>0</v>
      </c>
      <c r="J254" s="39">
        <v>0</v>
      </c>
    </row>
    <row r="255" spans="1:10" s="3" customFormat="1" ht="11.25" customHeight="1">
      <c r="A255" s="38" t="s">
        <v>165</v>
      </c>
      <c r="B255" s="39">
        <v>743</v>
      </c>
      <c r="C255" s="40">
        <f>SUM(D255:J255)</f>
        <v>855</v>
      </c>
      <c r="D255" s="39">
        <f>6+574</f>
        <v>580</v>
      </c>
      <c r="E255" s="39">
        <v>0</v>
      </c>
      <c r="F255" s="39">
        <v>0</v>
      </c>
      <c r="G255" s="39">
        <v>0</v>
      </c>
      <c r="H255" s="39">
        <v>223</v>
      </c>
      <c r="I255" s="39">
        <v>52</v>
      </c>
      <c r="J255" s="39">
        <v>0</v>
      </c>
    </row>
    <row r="256" spans="1:10" s="3" customFormat="1" ht="11.25" customHeight="1">
      <c r="A256" s="17"/>
      <c r="B256" s="37"/>
      <c r="C256" s="37"/>
      <c r="D256" s="37"/>
      <c r="E256" s="37"/>
      <c r="F256" s="37"/>
      <c r="G256" s="37"/>
      <c r="H256" s="37"/>
      <c r="I256" s="37"/>
      <c r="J256" s="37"/>
    </row>
    <row r="257" spans="1:10" s="3" customFormat="1" ht="11.25" customHeight="1">
      <c r="A257" s="38" t="s">
        <v>166</v>
      </c>
      <c r="B257" s="39">
        <v>5476</v>
      </c>
      <c r="C257" s="40">
        <f>SUM(D257:J257)</f>
        <v>5915</v>
      </c>
      <c r="D257" s="39">
        <f>1504+3120</f>
        <v>4624</v>
      </c>
      <c r="E257" s="39">
        <v>0</v>
      </c>
      <c r="F257" s="39">
        <v>0</v>
      </c>
      <c r="G257" s="39">
        <v>0</v>
      </c>
      <c r="H257" s="39">
        <f>1202+89</f>
        <v>1291</v>
      </c>
      <c r="I257" s="39">
        <v>0</v>
      </c>
      <c r="J257" s="39">
        <v>0</v>
      </c>
    </row>
    <row r="258" spans="1:10" s="3" customFormat="1" ht="11.25" customHeight="1">
      <c r="A258" s="9"/>
      <c r="B258" s="8"/>
      <c r="C258" s="8"/>
      <c r="D258" s="7"/>
      <c r="E258" s="7"/>
      <c r="F258" s="7"/>
      <c r="G258" s="7"/>
      <c r="H258" s="7"/>
      <c r="I258" s="7"/>
      <c r="J258" s="7"/>
    </row>
    <row r="259" spans="1:10" s="3" customFormat="1" ht="11.25" customHeight="1">
      <c r="A259" s="9"/>
      <c r="B259" s="8"/>
      <c r="C259" s="8" t="s">
        <v>15</v>
      </c>
      <c r="D259" s="7"/>
      <c r="E259" s="7"/>
      <c r="F259" s="7"/>
      <c r="G259" s="7"/>
      <c r="H259" s="7"/>
      <c r="I259" s="7"/>
      <c r="J259" s="7"/>
    </row>
    <row r="260" spans="1:10" s="3" customFormat="1" ht="11.25" customHeight="1">
      <c r="A260" s="9"/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1:10" s="3" customFormat="1" ht="11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s="3" customFormat="1" ht="11.25" customHeight="1">
      <c r="A262" s="9"/>
      <c r="B262" s="8"/>
      <c r="C262" s="11"/>
      <c r="D262" s="11"/>
      <c r="E262" s="11"/>
      <c r="F262" s="11"/>
      <c r="G262" s="11"/>
      <c r="H262" s="11"/>
      <c r="I262" s="11"/>
      <c r="J262" s="11"/>
    </row>
    <row r="263" spans="1:10" s="3" customFormat="1" ht="11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s="3" customFormat="1" ht="11.25" customHeight="1">
      <c r="A264" s="9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s="3" customFormat="1" ht="11.25" customHeight="1">
      <c r="A265" s="9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s="3" customFormat="1" ht="11.25" customHeight="1">
      <c r="A266" s="9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s="3" customFormat="1" ht="11.25" customHeight="1">
      <c r="A267" s="12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s="3" customFormat="1" ht="11.25" customHeight="1">
      <c r="A268" s="12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s="3" customFormat="1" ht="11.25" customHeight="1">
      <c r="A269" s="12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s="3" customFormat="1" ht="11.25" customHeight="1">
      <c r="A270" s="12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s="3" customFormat="1" ht="11.25" customHeight="1">
      <c r="A271" s="12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s="3" customFormat="1" ht="11.25" customHeight="1">
      <c r="A272" s="12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s="3" customFormat="1" ht="11.25" customHeight="1">
      <c r="A273" s="12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s="3" customFormat="1" ht="11.25" customHeight="1">
      <c r="A274" s="12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s="3" customFormat="1" ht="11.25" customHeight="1">
      <c r="A275" s="12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s="3" customFormat="1" ht="11.25" customHeight="1">
      <c r="A276" s="12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s="3" customFormat="1" ht="11.25" customHeight="1">
      <c r="A277" s="12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s="3" customFormat="1" ht="11.25" customHeight="1">
      <c r="A278" s="12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s="3" customFormat="1" ht="11.25" customHeight="1">
      <c r="A279" s="12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s="3" customFormat="1" ht="11.2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s="3" customFormat="1" ht="11.25" customHeight="1">
      <c r="A281" s="14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s="3" customFormat="1" ht="11.25" customHeight="1">
      <c r="A282" s="14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s="3" customFormat="1" ht="11.25" customHeight="1">
      <c r="A283" s="14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s="3" customFormat="1" ht="11.2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s="3" customFormat="1" ht="11.25" customHeight="1">
      <c r="A285" s="14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s="3" customFormat="1" ht="11.25" customHeight="1">
      <c r="A286" s="14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s="3" customFormat="1" ht="11.25" customHeight="1">
      <c r="A287" s="14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s="3" customFormat="1" ht="11.2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s="3" customFormat="1" ht="11.25" customHeight="1">
      <c r="A289" s="14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s="3" customFormat="1" ht="11.25" customHeight="1">
      <c r="A290" s="14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s="3" customFormat="1" ht="11.25" customHeight="1">
      <c r="A291" s="14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s="3" customFormat="1" ht="11.2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s="3" customFormat="1" ht="11.25" customHeight="1">
      <c r="A293" s="14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s="3" customFormat="1" ht="11.25" customHeight="1">
      <c r="A294" s="14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s="3" customFormat="1" ht="11.25" customHeight="1">
      <c r="A295" s="14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s="3" customFormat="1" ht="11.2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s="3" customFormat="1" ht="11.25" customHeight="1">
      <c r="A297" s="14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s="3" customFormat="1" ht="11.25" customHeight="1">
      <c r="A298" s="14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s="3" customFormat="1" ht="11.25" customHeight="1">
      <c r="A299" s="14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s="3" customFormat="1" ht="11.25" customHeight="1">
      <c r="A300" s="14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s="3" customFormat="1" ht="11.25" customHeight="1">
      <c r="A301" s="14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s="3" customFormat="1" ht="11.25" customHeight="1">
      <c r="A302" s="14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s="3" customFormat="1" ht="11.25" customHeight="1">
      <c r="A303" s="14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s="3" customFormat="1" ht="11.25" customHeight="1">
      <c r="A304" s="14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s="3" customFormat="1" ht="11.25" customHeight="1">
      <c r="A305" s="14"/>
      <c r="B305" s="15"/>
      <c r="C305" s="15"/>
      <c r="D305" s="15"/>
      <c r="E305" s="15"/>
      <c r="F305" s="15"/>
      <c r="G305" s="15"/>
      <c r="H305" s="15"/>
      <c r="I305" s="15"/>
      <c r="J305" s="15"/>
    </row>
    <row r="306" s="3" customFormat="1" ht="11.25" customHeight="1">
      <c r="A306" s="14"/>
    </row>
    <row r="307" s="3" customFormat="1" ht="11.25" customHeight="1">
      <c r="A307" s="14"/>
    </row>
    <row r="308" s="3" customFormat="1" ht="11.25" customHeight="1">
      <c r="A308" s="14"/>
    </row>
    <row r="309" s="3" customFormat="1" ht="11.25" customHeight="1">
      <c r="A309" s="14"/>
    </row>
    <row r="310" s="3" customFormat="1" ht="11.25" customHeight="1">
      <c r="A310" s="14"/>
    </row>
    <row r="311" s="3" customFormat="1" ht="11.25" customHeight="1">
      <c r="A311" s="14"/>
    </row>
    <row r="312" s="3" customFormat="1" ht="11.25" customHeight="1">
      <c r="A312" s="14"/>
    </row>
    <row r="313" s="3" customFormat="1" ht="11.25" customHeight="1">
      <c r="A313" s="14"/>
    </row>
    <row r="314" s="3" customFormat="1" ht="11.25" customHeight="1">
      <c r="A314" s="14"/>
    </row>
    <row r="315" s="3" customFormat="1" ht="11.25" customHeight="1">
      <c r="A315" s="14"/>
    </row>
    <row r="316" s="3" customFormat="1" ht="11.25" customHeight="1">
      <c r="A316" s="14"/>
    </row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</sheetData>
  <sheetProtection/>
  <mergeCells count="1">
    <mergeCell ref="A1:J1"/>
  </mergeCells>
  <conditionalFormatting sqref="C253:C255 D252:J255 B252:B255 D247:J250 B257:J257 D237:J240 D242:J245 C238:C240 B237:B240 C243:C245 B242:B245 C248:C250 B247:B250 B186 D186:J186 B180:J181 D233:J235 D197:J200 D202:J205 D213:J215 D218:J220 D223:J225 D228:J230 C198:C200 B197:B200 C203:C205 B202:B205 D173:J173 C214:C215 C217:J217 B213:B215 C219:C220 C222:J222 B217:B220 C224:C225 C227:J227 B222:B225 C229:C230 C232:J232 B227:B230 C234:C235 B232:B235 B176:J177 B189:J190 B161:B162 B170 B173 B30:J32 I42:J42 B166:J167 B40:H42 D170:J170 D207:J209 B210:J210 B212:J212 I40:I41 B207:B209 D161:J162 C208:C209 B35:J37 B159:J159 I14:J23">
    <cfRule type="expression" priority="1" dxfId="0" stopIfTrue="1">
      <formula>IF(ISBLANK(B14),1,0)</formula>
    </cfRule>
  </conditionalFormatting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portrait" paperSize="9" scale="95" r:id="rId2"/>
  <headerFooter alignWithMargins="0">
    <oddHeader>&amp;L&amp;8
Direktes Schweizergeschäft
Angaben zum gebundenen Vermögen
&amp;C&amp;"Arial,Fett"&amp;8Schadenversicherung 2007
&amp;R&amp;8
AS15A</oddHeader>
    <oddFooter xml:space="preserve">&amp;C
&amp;9&amp;P+127 </oddFooter>
  </headerFooter>
  <rowBreaks count="3" manualBreakCount="3">
    <brk id="61" max="255" man="1"/>
    <brk id="160" max="255" man="1"/>
    <brk id="2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Sebastian Spicher</cp:lastModifiedBy>
  <cp:lastPrinted>2008-09-23T08:57:03Z</cp:lastPrinted>
  <dcterms:created xsi:type="dcterms:W3CDTF">1998-06-30T12:23:00Z</dcterms:created>
  <dcterms:modified xsi:type="dcterms:W3CDTF">2008-09-23T08:57:05Z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-695802437</vt:i4>
  </property>
  <property fmtid="{D5CDD505-2E9C-101B-9397-08002B2CF9AE}" pid="3" name="_EmailSubject">
    <vt:lpwstr>Änderungsanträge gem Tel-Gespräch </vt:lpwstr>
  </property>
  <property fmtid="{D5CDD505-2E9C-101B-9397-08002B2CF9AE}" pid="4" name="_AuthorEmail">
    <vt:lpwstr>Guido.Loosli@bpv.admin.ch</vt:lpwstr>
  </property>
  <property fmtid="{D5CDD505-2E9C-101B-9397-08002B2CF9AE}" pid="5" name="_AuthorEmailDisplayName">
    <vt:lpwstr>Loosli Guido BPV</vt:lpwstr>
  </property>
  <property fmtid="{D5CDD505-2E9C-101B-9397-08002B2CF9AE}" pid="6" name="_ReviewingToolsShownOnce">
    <vt:lpwstr/>
  </property>
</Properties>
</file>