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ok.finma.ch/sites/2067-PR/2067-GB23_Dokumente/13 - Webstatistiken/Statistiken_GB2023_IT/"/>
    </mc:Choice>
  </mc:AlternateContent>
  <xr:revisionPtr revIDLastSave="0" documentId="13_ncr:1_{8655E158-5350-4670-9C26-29FDD078BC43}" xr6:coauthVersionLast="47" xr6:coauthVersionMax="47" xr10:uidLastSave="{00000000-0000-0000-0000-000000000000}"/>
  <bookViews>
    <workbookView xWindow="-120" yWindow="-120" windowWidth="29040" windowHeight="15840" xr2:uid="{EBFDD491-708D-43EC-A1EA-04445F91ABA7}"/>
  </bookViews>
  <sheets>
    <sheet name="Cifre concernenti l’organic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 r="H81" i="1"/>
  <c r="H80" i="1"/>
  <c r="H79" i="1"/>
  <c r="H78" i="1"/>
  <c r="H77" i="1"/>
  <c r="H76" i="1"/>
  <c r="H75" i="1"/>
  <c r="J72" i="1"/>
  <c r="I72" i="1"/>
  <c r="H72" i="1"/>
  <c r="G72" i="1"/>
  <c r="F72" i="1"/>
  <c r="E72" i="1"/>
  <c r="D72" i="1"/>
  <c r="C72" i="1"/>
  <c r="H67" i="1"/>
  <c r="H66" i="1"/>
  <c r="H65" i="1"/>
  <c r="J62" i="1"/>
  <c r="I62" i="1"/>
  <c r="H62" i="1"/>
  <c r="G62" i="1"/>
  <c r="F62" i="1"/>
  <c r="E62" i="1"/>
  <c r="D62" i="1"/>
  <c r="C62" i="1"/>
  <c r="H57" i="1"/>
  <c r="H56" i="1"/>
  <c r="H55" i="1"/>
  <c r="H52" i="1"/>
  <c r="J49" i="1"/>
  <c r="I49" i="1"/>
  <c r="H49" i="1"/>
  <c r="G49" i="1"/>
  <c r="F49" i="1"/>
  <c r="E49" i="1"/>
  <c r="D49" i="1"/>
  <c r="C49" i="1"/>
  <c r="H44" i="1"/>
  <c r="H43" i="1"/>
  <c r="H42" i="1"/>
  <c r="H41" i="1"/>
  <c r="H40" i="1"/>
  <c r="H39" i="1"/>
  <c r="J36" i="1"/>
  <c r="I36" i="1"/>
  <c r="G36" i="1"/>
  <c r="F36" i="1"/>
  <c r="E36" i="1"/>
  <c r="D36" i="1"/>
  <c r="C36" i="1"/>
  <c r="H31" i="1"/>
  <c r="H30" i="1"/>
  <c r="H29" i="1"/>
  <c r="H28" i="1"/>
  <c r="H27" i="1"/>
  <c r="H26" i="1"/>
  <c r="H25" i="1"/>
  <c r="J22" i="1"/>
  <c r="I22" i="1"/>
  <c r="H22" i="1"/>
  <c r="G22" i="1"/>
  <c r="F22" i="1"/>
  <c r="E22" i="1"/>
  <c r="D22" i="1"/>
  <c r="C22" i="1"/>
  <c r="H17" i="1"/>
  <c r="H16" i="1"/>
  <c r="H15" i="1"/>
  <c r="H14" i="1"/>
  <c r="H13" i="1"/>
  <c r="H12" i="1"/>
  <c r="H11" i="1"/>
  <c r="H10" i="1"/>
  <c r="B74" i="1" l="1"/>
  <c r="A73" i="1"/>
  <c r="B64" i="1"/>
  <c r="A63" i="1"/>
  <c r="B51" i="1"/>
  <c r="A50" i="1"/>
  <c r="B38" i="1"/>
  <c r="A37" i="1"/>
  <c r="B24" i="1"/>
  <c r="A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Reinwand Monika</author>
    <author>Röthlisberger Adrian</author>
  </authors>
  <commentList>
    <comment ref="A28" authorId="0" shapeId="0" xr:uid="{1C8A284F-14E8-4714-BC30-63F10C85457E}">
      <text>
        <r>
          <rPr>
            <sz val="10"/>
            <color indexed="81"/>
            <rFont val="Arial"/>
            <family val="2"/>
          </rPr>
          <t>La flessione della quota di assunzione di personale interno per le funzioni di quadro è riconducibile soprattutto alla situazione nelle assunzioni dei quadri con carriera specialistica. Nell’esercizio in esame, in ragione dell’incremento di personale in nuovi ambiti di attività per la FINMA, le posizioni aperte per quadri con carriera specialistica hanno dovuto essere occupate in misura maggiore da specialisti esterni.</t>
        </r>
      </text>
    </comment>
    <comment ref="A43" authorId="0" shapeId="0" xr:uid="{025AE543-C916-4712-A345-B0503E68504F}">
      <text>
        <r>
          <rPr>
            <sz val="10"/>
            <color indexed="81"/>
            <rFont val="Arial"/>
            <family val="2"/>
          </rPr>
          <t xml:space="preserve">Un </t>
        </r>
        <r>
          <rPr>
            <i/>
            <sz val="10"/>
            <color indexed="81"/>
            <rFont val="Arial"/>
            <family val="2"/>
          </rPr>
          <t>secondment</t>
        </r>
        <r>
          <rPr>
            <sz val="10"/>
            <color indexed="81"/>
            <rFont val="Arial"/>
            <family val="2"/>
          </rPr>
          <t xml:space="preserve"> all’esterno della FINMA </t>
        </r>
        <r>
          <rPr>
            <i/>
            <sz val="10"/>
            <color indexed="81"/>
            <rFont val="Arial"/>
            <family val="2"/>
          </rPr>
          <t xml:space="preserve">(outbound secondment) </t>
        </r>
        <r>
          <rPr>
            <sz val="10"/>
            <color indexed="81"/>
            <rFont val="Arial"/>
            <family val="2"/>
          </rPr>
          <t xml:space="preserve">consiste in un periodo di breve durata che un collaboratore o una collaboratrice della FINMA trascorre presso un’altra autorità di vigilanza o un istituto assoggettato alla vigilanza ed è incentrato in modo particolare sullo sviluppo del personale. In genere ha una durata di 3-6 mesi. </t>
        </r>
      </text>
    </comment>
    <comment ref="A44" authorId="0" shapeId="0" xr:uid="{0C9A1C14-7E4D-47A2-832B-F5C5267DC797}">
      <text>
        <r>
          <rPr>
            <sz val="10"/>
            <color indexed="81"/>
            <rFont val="Arial"/>
            <family val="2"/>
          </rPr>
          <t xml:space="preserve">Il </t>
        </r>
        <r>
          <rPr>
            <i/>
            <sz val="10"/>
            <color indexed="81"/>
            <rFont val="Arial"/>
            <family val="2"/>
          </rPr>
          <t>secondment</t>
        </r>
        <r>
          <rPr>
            <sz val="10"/>
            <color indexed="81"/>
            <rFont val="Arial"/>
            <family val="2"/>
          </rPr>
          <t xml:space="preserve"> all’interno della FINMA consiste in un periodo di tempo limitato che un collaboratore o una collaboratrice della FINMA trascorre presso un’altra divisione ed è incentrato in modo particolare sullo sviluppo del personale. In genere ha una durata di 3-6 mesi.</t>
        </r>
        <r>
          <rPr>
            <sz val="9"/>
            <color indexed="81"/>
            <rFont val="Segoe UI"/>
            <family val="2"/>
          </rPr>
          <t xml:space="preserve">
</t>
        </r>
      </text>
    </comment>
    <comment ref="A53" authorId="1" shapeId="0" xr:uid="{0A9C6329-DD74-43FE-B16A-19AB432C3591}">
      <text>
        <r>
          <rPr>
            <sz val="10"/>
            <color indexed="81"/>
            <rFont val="Arial"/>
            <family val="2"/>
          </rPr>
          <t>Il rapporto tra il salario più elevato e quello più basso si basa sulla differenza fra il salario corrisposto per un praticantato presso la FINMA e il salario percepito dal Direttore o dalla Direttrice.</t>
        </r>
      </text>
    </comment>
    <comment ref="A54" authorId="0" shapeId="0" xr:uid="{34A3B6EC-23DE-4033-9BBA-48C6D2590871}">
      <text>
        <r>
          <rPr>
            <sz val="9"/>
            <color indexed="81"/>
            <rFont val="Arial"/>
            <family val="2"/>
          </rPr>
          <t>Come risultato dell’analisi condotta in materia di parità salariale, il valore calcolato dall’organo indipendente preposto alla verifica viene reso noto secondo il metodo dello strumento messo a punto dalla Confederazione per verificare le differenze salariali tra donne e uomini (Logib). La FINMA si colloca ampiamente al di sotto della soglia massima di tolleranza del +/– 5,0% consentita secondo le disposizioni della Confederazione in materia di parità salariale.</t>
        </r>
      </text>
    </comment>
    <comment ref="A65" authorId="0" shapeId="0" xr:uid="{66CB2DB9-AAF5-4BD5-BDBF-16CBB8D26524}">
      <text>
        <r>
          <rPr>
            <sz val="10"/>
            <color indexed="81"/>
            <rFont val="Arial"/>
            <family val="2"/>
          </rPr>
          <t xml:space="preserve">Il tasso di fluttuazione auspicato dalla FINMA è superiore rispetto a quello in seno alla Confederazione o all’Amministrazione federale. Con la sua strategia del personale, la FINMA punta a raggiungere, nel medio termine, un tasso di fluttuazione medio dell’8-12%. I motivi e i benefici attesi sono i seguenti:
– Apporto e rinnovamento del know-how da parte di nuovi collaboratori e nuove collaboratrici provenienti dall’industria finanziaria, che consentono di stare al passo con il ritmo di sviluppo del mondo finanziario. Per l’esercizio delle funzioni di vigilanza è importante che venga organizzata a intervalli regolari una rotazione dei responsabili.
– Una sana dinamica nella struttura del personale offre ai collaboratori e alle collaboratrici l’occasione di ampliare la gamma dei propri compiti,  ottenere promozioni e approfittare di un cambio dei ruoli. Ciò si riflette positivamente sulla motivazione e sulla permanenza presso la FINMA dei talenti ambiziosi.
</t>
        </r>
      </text>
    </comment>
    <comment ref="A67" authorId="0" shapeId="0" xr:uid="{AC4A46C4-9BB1-40F0-9BAD-C7B6E5488879}">
      <text>
        <r>
          <rPr>
            <sz val="9"/>
            <color indexed="81"/>
            <rFont val="Arial"/>
            <family val="2"/>
          </rPr>
          <t>Nel 2019, circa il 90% delle uscite è avvenuto su iniziativa dei collaboratori e delle collaboratrici.</t>
        </r>
        <r>
          <rPr>
            <sz val="9"/>
            <color indexed="81"/>
            <rFont val="Arial"/>
            <family val="2"/>
          </rPr>
          <t xml:space="preserve"> </t>
        </r>
        <r>
          <rPr>
            <sz val="9"/>
            <color indexed="81"/>
            <rFont val="Arial"/>
            <family val="2"/>
          </rPr>
          <t>La quota delle uscite prima del termine del terzo anno di servizio, pari al 15%, ha registrato una lieve flessione rispetto all’anno precedente.</t>
        </r>
        <r>
          <rPr>
            <sz val="9"/>
            <color indexed="81"/>
            <rFont val="Arial"/>
            <family val="2"/>
          </rPr>
          <t xml:space="preserve"> </t>
        </r>
        <r>
          <rPr>
            <sz val="9"/>
            <color indexed="81"/>
            <rFont val="Arial"/>
            <family val="2"/>
          </rPr>
          <t>Anche nel 2019 la carriera e lo sviluppo personale sono stati i motivi principali alla base delle uscite.</t>
        </r>
      </text>
    </comment>
  </commentList>
</comments>
</file>

<file path=xl/sharedStrings.xml><?xml version="1.0" encoding="utf-8"?>
<sst xmlns="http://schemas.openxmlformats.org/spreadsheetml/2006/main" count="101" uniqueCount="62">
  <si>
    <t>1:11.6</t>
  </si>
  <si>
    <t>1:11.5</t>
  </si>
  <si>
    <t>1:11</t>
  </si>
  <si>
    <t>%</t>
  </si>
  <si>
    <t>FTE</t>
  </si>
  <si>
    <t>HC</t>
  </si>
  <si>
    <t>1: x</t>
  </si>
  <si>
    <t>Cifre concernenti l’organico</t>
  </si>
  <si>
    <t xml:space="preserve">La FINMA comunica in modo trasparente nel suo Rapporto di gestione. Ulteriori informazioni concernenti l’organico e le risorse umane della FINMA sono esposte, in forma sintetica, nella seguente panoramica delle cifre chiave. </t>
  </si>
  <si>
    <t>Pianificazione dell’organico ed effettivo del personale</t>
  </si>
  <si>
    <t>in tutta la FINMA, a fine anno</t>
  </si>
  <si>
    <t>Unità</t>
  </si>
  <si>
    <t>Tetto di posti di lavoro a tempo indeterminato</t>
  </si>
  <si>
    <t xml:space="preserve">   – quota complessiva pianificata per le funzioni di quadro (carriera specialistica e carriera dirigenziale) </t>
  </si>
  <si>
    <t xml:space="preserve">   –  quota pianificata per le funzioni di quadro con funzione di gestione del personale</t>
  </si>
  <si>
    <t>Tasso medio di occupazione dei posti di lavoro a tempo indeterminato</t>
  </si>
  <si>
    <t>Quota media di FTE</t>
  </si>
  <si>
    <t xml:space="preserve">   – di cui a tempo determinato</t>
  </si>
  <si>
    <t>Quota media di collaboratori</t>
  </si>
  <si>
    <t>Assunzione del personale</t>
  </si>
  <si>
    <r>
      <rPr>
        <sz val="10"/>
        <color theme="1"/>
        <rFont val="Arial"/>
        <family val="2"/>
      </rPr>
      <t>Nuove assunzioni e rientri, a tempo determinato e indeterminato</t>
    </r>
    <r>
      <rPr>
        <sz val="10"/>
        <color rgb="FF000000"/>
        <rFont val="Arial"/>
        <family val="2"/>
      </rPr>
      <t xml:space="preserve"> </t>
    </r>
  </si>
  <si>
    <t>Quota di donne nelle nuove assunzioni</t>
  </si>
  <si>
    <t>Quota di assunzione di personale interno a tempo indeterminato</t>
  </si>
  <si>
    <t xml:space="preserve">   – quota complessiva di assunzione di personale interno per funzioni di quadro (carriera specialistica e carriera dirigenziale)</t>
  </si>
  <si>
    <t xml:space="preserve">   – quota di assunzione di personale interno per funzioni dirigenziali</t>
  </si>
  <si>
    <t>Stage universitari effettuati</t>
  </si>
  <si>
    <t>Persone</t>
  </si>
  <si>
    <t>Apprendisti</t>
  </si>
  <si>
    <t>Sviluppo del personale</t>
  </si>
  <si>
    <t>Giorni di formazione pagati</t>
  </si>
  <si>
    <t>Giorni</t>
  </si>
  <si>
    <t>Numero medio di giorni di formazione per FTE</t>
  </si>
  <si>
    <t>Totale della partecipazione ai costi di formazione</t>
  </si>
  <si>
    <t>in migliaia di CHF</t>
  </si>
  <si>
    <t>Partecipazione media ai costi di formazione per FTE</t>
  </si>
  <si>
    <r>
      <rPr>
        <i/>
        <sz val="10"/>
        <color theme="1"/>
        <rFont val="Arial"/>
        <family val="2"/>
      </rPr>
      <t>Secondment</t>
    </r>
    <r>
      <rPr>
        <sz val="10"/>
        <color theme="1"/>
        <rFont val="Arial"/>
        <family val="2"/>
      </rPr>
      <t xml:space="preserve"> all’esterno della FINMA</t>
    </r>
  </si>
  <si>
    <r>
      <rPr>
        <i/>
        <sz val="10"/>
        <color theme="1"/>
        <rFont val="Arial"/>
        <family val="2"/>
      </rPr>
      <t>Secondment</t>
    </r>
    <r>
      <rPr>
        <sz val="10"/>
        <color theme="1"/>
        <rFont val="Arial"/>
        <family val="2"/>
      </rPr>
      <t xml:space="preserve"> all’interno della FINMA</t>
    </r>
  </si>
  <si>
    <t>Organico e salario</t>
  </si>
  <si>
    <t>Salario annuo medio per FTE</t>
  </si>
  <si>
    <t>Rapporto fra il salario più elevato e il salario più basso</t>
  </si>
  <si>
    <t>Tasso di occupazione medio</t>
  </si>
  <si>
    <t>Collaboratori e collaboratrici a tempo parziale (tasso di occupazione inferiore al 90%)</t>
  </si>
  <si>
    <t>Quota di assenze dovute a malattia e infortuni</t>
  </si>
  <si>
    <t>Uscite del personale</t>
  </si>
  <si>
    <t>Tasso di fluttuazione per uscite (incl. pensionamenti)</t>
  </si>
  <si>
    <t>Tasso di fluttuazione dovuto a pensionamenti ordinari</t>
  </si>
  <si>
    <t>Quota di uscite ordinarie rispetto alle uscite complessive</t>
  </si>
  <si>
    <t>Diversità all’interno dell’effettivo</t>
  </si>
  <si>
    <t>Età media</t>
  </si>
  <si>
    <t>Anni</t>
  </si>
  <si>
    <t>Anzianità media di servizio</t>
  </si>
  <si>
    <t>Quota di collaboratori e collaboratrici francofoni e italofoni</t>
  </si>
  <si>
    <t>Quota di collaboratori e collaboratrici di nazionalità estera</t>
  </si>
  <si>
    <t>Quota di donne rispetto all’organico complessivo</t>
  </si>
  <si>
    <t xml:space="preserve">   –  di cui quota di donne con funzione di quadro (carriera specialistica e carriera dirigenziale)</t>
  </si>
  <si>
    <t xml:space="preserve">   –  di cui quota di donne con funzione dirigenziale</t>
  </si>
  <si>
    <t>1:11.4</t>
  </si>
  <si>
    <t>–</t>
  </si>
  <si>
    <t>sì</t>
  </si>
  <si>
    <t>sì/no</t>
  </si>
  <si>
    <t>Ø 5 Anni</t>
  </si>
  <si>
    <t>Il range di tolleranza per la parità salariale uomo/donna +/– 2,5% è rispettato?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</si>
</sst>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17">
    <font>
      <sz val="10"/>
      <color theme="1"/>
      <name val="Arial"/>
      <family val="2"/>
    </font>
    <font>
      <b/>
      <sz val="16"/>
      <color theme="1"/>
      <name val="Arial"/>
      <family val="2"/>
    </font>
    <font>
      <sz val="10"/>
      <name val="Arial"/>
      <family val="2"/>
    </font>
    <font>
      <sz val="10"/>
      <color theme="1"/>
      <name val="Frutiger LT Com 45 Light"/>
      <family val="2"/>
    </font>
    <font>
      <b/>
      <sz val="14"/>
      <color theme="1"/>
      <name val="Frutiger LT Com 45 Light"/>
      <family val="2"/>
    </font>
    <font>
      <b/>
      <sz val="12"/>
      <name val="Arial"/>
      <family val="2"/>
    </font>
    <font>
      <b/>
      <sz val="10"/>
      <name val="Arial"/>
      <family val="2"/>
    </font>
    <font>
      <sz val="10"/>
      <color theme="1"/>
      <name val="Arial"/>
      <family val="2"/>
    </font>
    <font>
      <sz val="10"/>
      <color indexed="81"/>
      <name val="Arial"/>
      <family val="2"/>
    </font>
    <font>
      <sz val="9"/>
      <color indexed="81"/>
      <name val="Segoe UI"/>
      <family val="2"/>
    </font>
    <font>
      <b/>
      <sz val="10"/>
      <color theme="1"/>
      <name val="Arial"/>
      <family val="2"/>
    </font>
    <font>
      <b/>
      <sz val="20"/>
      <color theme="1"/>
      <name val="Arial"/>
      <family val="2"/>
    </font>
    <font>
      <b/>
      <sz val="12"/>
      <color theme="1"/>
      <name val="Arial"/>
      <family val="2"/>
    </font>
    <font>
      <sz val="10"/>
      <color rgb="FF000000"/>
      <name val="Arial"/>
      <family val="2"/>
    </font>
    <font>
      <i/>
      <sz val="10"/>
      <color theme="1"/>
      <name val="Arial"/>
      <family val="2"/>
    </font>
    <font>
      <sz val="9"/>
      <color indexed="81"/>
      <name val="Arial"/>
      <family val="2"/>
    </font>
    <font>
      <i/>
      <sz val="10"/>
      <color indexed="81"/>
      <name val="Arial"/>
      <family val="2"/>
    </font>
  </fonts>
  <fills count="4">
    <fill>
      <patternFill patternType="none"/>
    </fill>
    <fill>
      <patternFill patternType="gray125"/>
    </fill>
    <fill>
      <patternFill patternType="solid">
        <fgColor rgb="FFD2EFFB"/>
        <bgColor indexed="64"/>
      </patternFill>
    </fill>
    <fill>
      <patternFill patternType="solid">
        <fgColor theme="0"/>
        <bgColor indexed="64"/>
      </patternFill>
    </fill>
  </fills>
  <borders count="7">
    <border>
      <left/>
      <right/>
      <top/>
      <bottom/>
      <diagonal/>
    </border>
    <border>
      <left/>
      <right/>
      <top/>
      <bottom style="thin">
        <color theme="1"/>
      </bottom>
      <diagonal/>
    </border>
    <border>
      <left/>
      <right/>
      <top style="thin">
        <color theme="1"/>
      </top>
      <bottom style="thin">
        <color theme="1"/>
      </bottom>
      <diagonal/>
    </border>
    <border>
      <left/>
      <right/>
      <top style="thin">
        <color auto="1"/>
      </top>
      <bottom style="thin">
        <color auto="1"/>
      </bottom>
      <diagonal/>
    </border>
    <border>
      <left/>
      <right/>
      <top style="thin">
        <color theme="1"/>
      </top>
      <bottom/>
      <diagonal/>
    </border>
    <border>
      <left/>
      <right/>
      <top/>
      <bottom style="thin">
        <color auto="1"/>
      </bottom>
      <diagonal/>
    </border>
    <border>
      <left/>
      <right/>
      <top style="thin">
        <color indexed="64"/>
      </top>
      <bottom style="thin">
        <color theme="1"/>
      </bottom>
      <diagonal/>
    </border>
  </borders>
  <cellStyleXfs count="6">
    <xf numFmtId="0" fontId="0" fillId="0" borderId="0"/>
    <xf numFmtId="0" fontId="1" fillId="0" borderId="0" applyBorder="0" applyProtection="0"/>
    <xf numFmtId="0" fontId="3" fillId="0" borderId="0" applyFill="0" applyBorder="0" applyProtection="0"/>
    <xf numFmtId="0" fontId="4" fillId="0" borderId="0" applyFill="0" applyBorder="0" applyProtection="0"/>
    <xf numFmtId="0" fontId="4" fillId="0" borderId="0" applyFill="0" applyBorder="0" applyProtection="0"/>
    <xf numFmtId="9" fontId="7" fillId="0" borderId="0" applyFont="0" applyFill="0" applyBorder="0" applyAlignment="0" applyProtection="0"/>
  </cellStyleXfs>
  <cellXfs count="78">
    <xf numFmtId="0" fontId="0" fillId="0" borderId="0" xfId="0"/>
    <xf numFmtId="0" fontId="2" fillId="0" borderId="0" xfId="0" applyFont="1"/>
    <xf numFmtId="0" fontId="2" fillId="0" borderId="0" xfId="0" applyFont="1"/>
    <xf numFmtId="0" fontId="2" fillId="0" borderId="0" xfId="2" applyFont="1" applyFill="1" applyBorder="1" applyAlignment="1">
      <alignment horizontal="right"/>
    </xf>
    <xf numFmtId="0" fontId="2" fillId="2" borderId="0" xfId="0" applyFont="1" applyFill="1"/>
    <xf numFmtId="0" fontId="2" fillId="2" borderId="1" xfId="2" applyFont="1" applyFill="1" applyBorder="1" applyAlignment="1">
      <alignment horizontal="right"/>
    </xf>
    <xf numFmtId="0" fontId="2" fillId="2" borderId="2" xfId="2" applyFont="1" applyFill="1" applyBorder="1" applyAlignment="1">
      <alignment horizontal="right"/>
    </xf>
    <xf numFmtId="0" fontId="5" fillId="2" borderId="0" xfId="4" applyFont="1" applyFill="1"/>
    <xf numFmtId="0" fontId="5" fillId="0" borderId="0" xfId="4" applyFont="1" applyFill="1"/>
    <xf numFmtId="164" fontId="2" fillId="0" borderId="2" xfId="2" applyNumberFormat="1" applyFont="1" applyFill="1" applyBorder="1" applyAlignment="1">
      <alignment horizontal="right"/>
    </xf>
    <xf numFmtId="1" fontId="2" fillId="0" borderId="2" xfId="2" applyNumberFormat="1" applyFont="1" applyFill="1" applyBorder="1" applyAlignment="1">
      <alignment horizontal="right"/>
    </xf>
    <xf numFmtId="0" fontId="2" fillId="0" borderId="4" xfId="2" applyFont="1" applyFill="1" applyBorder="1" applyAlignment="1">
      <alignment horizontal="right"/>
    </xf>
    <xf numFmtId="41" fontId="2" fillId="3" borderId="3" xfId="0" applyNumberFormat="1" applyFont="1" applyFill="1" applyBorder="1" applyAlignment="1">
      <alignment horizontal="right" wrapText="1"/>
    </xf>
    <xf numFmtId="41" fontId="2" fillId="3" borderId="1" xfId="0" applyNumberFormat="1" applyFont="1" applyFill="1" applyBorder="1" applyAlignment="1">
      <alignment horizontal="right" wrapText="1"/>
    </xf>
    <xf numFmtId="41" fontId="2" fillId="3" borderId="2" xfId="0" applyNumberFormat="1" applyFont="1" applyFill="1" applyBorder="1" applyAlignment="1">
      <alignment horizontal="right" wrapText="1"/>
    </xf>
    <xf numFmtId="3" fontId="2" fillId="0" borderId="3" xfId="2" applyNumberFormat="1" applyFont="1" applyFill="1" applyBorder="1" applyAlignment="1">
      <alignment horizontal="right"/>
    </xf>
    <xf numFmtId="0" fontId="2" fillId="0" borderId="3" xfId="2" applyFont="1" applyFill="1" applyBorder="1" applyAlignment="1">
      <alignment horizontal="right"/>
    </xf>
    <xf numFmtId="0" fontId="2" fillId="0" borderId="3" xfId="0" applyFont="1" applyBorder="1"/>
    <xf numFmtId="0" fontId="2" fillId="0" borderId="5" xfId="2" applyFont="1" applyFill="1" applyBorder="1" applyAlignment="1">
      <alignment horizontal="right"/>
    </xf>
    <xf numFmtId="164" fontId="2" fillId="0" borderId="3" xfId="2" applyNumberFormat="1" applyFont="1" applyFill="1" applyBorder="1" applyAlignment="1">
      <alignment horizontal="right"/>
    </xf>
    <xf numFmtId="20" fontId="2" fillId="0" borderId="3" xfId="2" quotePrefix="1" applyNumberFormat="1" applyFont="1" applyFill="1" applyBorder="1"/>
    <xf numFmtId="20" fontId="2" fillId="3" borderId="3" xfId="2" quotePrefix="1" applyNumberFormat="1" applyFont="1" applyFill="1" applyBorder="1" applyAlignment="1">
      <alignment horizontal="right"/>
    </xf>
    <xf numFmtId="0" fontId="6" fillId="0" borderId="0" xfId="4" applyFont="1" applyFill="1"/>
    <xf numFmtId="0" fontId="2" fillId="0" borderId="1" xfId="2" applyFont="1" applyFill="1" applyBorder="1" applyAlignment="1">
      <alignment horizontal="right"/>
    </xf>
    <xf numFmtId="0" fontId="2" fillId="0" borderId="2" xfId="2" applyFont="1" applyFill="1" applyBorder="1" applyAlignment="1">
      <alignment horizontal="right"/>
    </xf>
    <xf numFmtId="164" fontId="2" fillId="0" borderId="2" xfId="5" applyNumberFormat="1" applyFont="1" applyFill="1" applyBorder="1" applyAlignment="1">
      <alignment horizontal="right"/>
    </xf>
    <xf numFmtId="0" fontId="5" fillId="2" borderId="0" xfId="3" applyFont="1" applyFill="1"/>
    <xf numFmtId="0" fontId="6" fillId="2" borderId="0" xfId="3" applyFont="1" applyFill="1"/>
    <xf numFmtId="0" fontId="6" fillId="2" borderId="0" xfId="2" applyFont="1" applyFill="1" applyBorder="1"/>
    <xf numFmtId="0" fontId="2" fillId="2" borderId="2" xfId="2" applyFont="1" applyFill="1" applyBorder="1"/>
    <xf numFmtId="0" fontId="2" fillId="2" borderId="3" xfId="2" applyFont="1" applyFill="1" applyBorder="1"/>
    <xf numFmtId="0" fontId="2" fillId="2" borderId="1" xfId="2" applyFont="1" applyFill="1" applyBorder="1"/>
    <xf numFmtId="0" fontId="5" fillId="2" borderId="0" xfId="4" applyFont="1" applyFill="1" applyAlignment="1">
      <alignment horizontal="right" wrapText="1"/>
    </xf>
    <xf numFmtId="164" fontId="2" fillId="2" borderId="3" xfId="2" applyNumberFormat="1" applyFont="1" applyFill="1" applyBorder="1" applyAlignment="1">
      <alignment horizontal="right"/>
    </xf>
    <xf numFmtId="1" fontId="2" fillId="2" borderId="0" xfId="0" applyNumberFormat="1" applyFont="1" applyFill="1"/>
    <xf numFmtId="3" fontId="2" fillId="2" borderId="3" xfId="2" applyNumberFormat="1" applyFont="1" applyFill="1" applyBorder="1"/>
    <xf numFmtId="0" fontId="2" fillId="2" borderId="3" xfId="0" applyFont="1" applyFill="1" applyBorder="1"/>
    <xf numFmtId="0" fontId="2" fillId="2" borderId="5" xfId="0" applyFont="1" applyFill="1" applyBorder="1"/>
    <xf numFmtId="164" fontId="2" fillId="2" borderId="3" xfId="2" applyNumberFormat="1" applyFont="1" applyFill="1" applyBorder="1"/>
    <xf numFmtId="0" fontId="6" fillId="2" borderId="0" xfId="4" applyFont="1" applyFill="1"/>
    <xf numFmtId="164" fontId="2" fillId="2" borderId="2" xfId="2" applyNumberFormat="1" applyFont="1" applyFill="1" applyBorder="1"/>
    <xf numFmtId="0" fontId="11" fillId="0" borderId="0" xfId="0" applyFont="1" applyAlignment="1">
      <alignment wrapText="1"/>
    </xf>
    <xf numFmtId="0" fontId="1" fillId="0" borderId="0" xfId="0" applyFont="1"/>
    <xf numFmtId="0" fontId="7" fillId="0" borderId="0" xfId="0" applyFont="1" applyAlignment="1">
      <alignment wrapText="1"/>
    </xf>
    <xf numFmtId="0" fontId="7" fillId="0" borderId="0" xfId="0" applyFont="1"/>
    <xf numFmtId="0" fontId="7" fillId="0" borderId="0" xfId="0" applyFont="1" applyAlignment="1">
      <alignment vertical="top" wrapText="1"/>
    </xf>
    <xf numFmtId="0" fontId="12" fillId="0" borderId="0" xfId="3" applyFont="1" applyFill="1" applyAlignment="1">
      <alignment wrapText="1"/>
    </xf>
    <xf numFmtId="0" fontId="12" fillId="0" borderId="0" xfId="3" applyFont="1" applyFill="1"/>
    <xf numFmtId="0" fontId="7" fillId="0" borderId="0" xfId="3" applyFont="1" applyFill="1" applyAlignment="1">
      <alignment wrapText="1"/>
    </xf>
    <xf numFmtId="0" fontId="10" fillId="0" borderId="0" xfId="3" applyFont="1" applyFill="1"/>
    <xf numFmtId="0" fontId="7" fillId="0" borderId="0" xfId="2" applyFont="1" applyFill="1" applyBorder="1" applyAlignment="1">
      <alignment wrapText="1"/>
    </xf>
    <xf numFmtId="0" fontId="10" fillId="0" borderId="0" xfId="2" applyFont="1" applyFill="1" applyBorder="1"/>
    <xf numFmtId="0" fontId="7" fillId="0" borderId="2" xfId="2" applyFont="1" applyFill="1" applyBorder="1" applyAlignment="1">
      <alignment wrapText="1"/>
    </xf>
    <xf numFmtId="0" fontId="7" fillId="0" borderId="2" xfId="2" applyFont="1" applyFill="1" applyBorder="1"/>
    <xf numFmtId="0" fontId="7" fillId="0" borderId="3" xfId="2" applyFont="1" applyFill="1" applyBorder="1" applyAlignment="1">
      <alignment wrapText="1"/>
    </xf>
    <xf numFmtId="0" fontId="7" fillId="0" borderId="3" xfId="2" applyFont="1" applyFill="1" applyBorder="1"/>
    <xf numFmtId="0" fontId="7" fillId="0" borderId="3" xfId="0" applyFont="1" applyBorder="1" applyAlignment="1">
      <alignment wrapText="1"/>
    </xf>
    <xf numFmtId="0" fontId="7" fillId="0" borderId="3" xfId="0" applyFont="1" applyBorder="1"/>
    <xf numFmtId="0" fontId="7" fillId="0" borderId="5" xfId="0" applyFont="1" applyBorder="1" applyAlignment="1">
      <alignment wrapText="1"/>
    </xf>
    <xf numFmtId="0" fontId="7" fillId="0" borderId="5" xfId="0" applyFont="1" applyBorder="1"/>
    <xf numFmtId="0" fontId="2" fillId="0" borderId="3" xfId="2" applyFont="1" applyFill="1" applyBorder="1" applyAlignment="1">
      <alignment wrapText="1"/>
    </xf>
    <xf numFmtId="0" fontId="6" fillId="0" borderId="0" xfId="2" applyFont="1" applyFill="1" applyBorder="1"/>
    <xf numFmtId="0" fontId="2" fillId="0" borderId="2" xfId="2" applyFont="1" applyFill="1" applyBorder="1"/>
    <xf numFmtId="0" fontId="2" fillId="0" borderId="3" xfId="2" applyFont="1" applyFill="1" applyBorder="1"/>
    <xf numFmtId="0" fontId="2" fillId="0" borderId="1" xfId="2" applyFont="1" applyFill="1" applyBorder="1"/>
    <xf numFmtId="3" fontId="2" fillId="0" borderId="3" xfId="2" applyNumberFormat="1" applyFont="1" applyFill="1" applyBorder="1"/>
    <xf numFmtId="164" fontId="2" fillId="0" borderId="3" xfId="2" applyNumberFormat="1" applyFont="1" applyFill="1" applyBorder="1"/>
    <xf numFmtId="164" fontId="2" fillId="0" borderId="2" xfId="2" applyNumberFormat="1" applyFont="1" applyFill="1" applyBorder="1"/>
    <xf numFmtId="0" fontId="5" fillId="0" borderId="0" xfId="3" applyFont="1" applyFill="1" applyBorder="1"/>
    <xf numFmtId="0" fontId="6" fillId="0" borderId="0" xfId="3" applyFont="1" applyFill="1" applyBorder="1"/>
    <xf numFmtId="0" fontId="2" fillId="2" borderId="6" xfId="2" applyFont="1" applyFill="1" applyBorder="1" applyAlignment="1">
      <alignment horizontal="right"/>
    </xf>
    <xf numFmtId="0" fontId="2" fillId="0" borderId="6" xfId="2" applyFont="1" applyFill="1" applyBorder="1" applyAlignment="1">
      <alignment horizontal="right"/>
    </xf>
    <xf numFmtId="164" fontId="2" fillId="0" borderId="6" xfId="2" applyNumberFormat="1" applyFont="1" applyFill="1" applyBorder="1" applyAlignment="1">
      <alignment horizontal="right"/>
    </xf>
    <xf numFmtId="0" fontId="5" fillId="0" borderId="0" xfId="4" applyFont="1" applyFill="1" applyBorder="1"/>
    <xf numFmtId="0" fontId="2" fillId="0" borderId="5" xfId="0" applyFont="1" applyBorder="1"/>
    <xf numFmtId="0" fontId="2" fillId="2" borderId="3" xfId="2" applyFont="1" applyFill="1" applyBorder="1" applyAlignment="1">
      <alignment horizontal="right"/>
    </xf>
    <xf numFmtId="0" fontId="7" fillId="0" borderId="6" xfId="2" applyFont="1" applyFill="1" applyBorder="1" applyAlignment="1">
      <alignment wrapText="1"/>
    </xf>
    <xf numFmtId="0" fontId="7" fillId="0" borderId="6" xfId="2" applyFont="1" applyFill="1" applyBorder="1"/>
  </cellXfs>
  <cellStyles count="6">
    <cellStyle name="Jahre" xfId="4" xr:uid="{3F0761D1-4C85-434A-AFE1-5BE63849FBD9}"/>
    <cellStyle name="Prozent" xfId="5" builtinId="5"/>
    <cellStyle name="Standard" xfId="0" builtinId="0"/>
    <cellStyle name="Tabellentitel" xfId="3" xr:uid="{9679BDFE-C2C9-413D-8F67-2D1C7DE40222}"/>
    <cellStyle name="Text" xfId="2" xr:uid="{A86791D0-524E-4A72-AECC-D444693ABDA6}"/>
    <cellStyle name="Titel" xfId="1" xr:uid="{12692A46-92C3-43B8-98C2-BD1BBB022601}"/>
  </cellStyles>
  <dxfs count="0"/>
  <tableStyles count="0" defaultTableStyle="TableStyleMedium2" defaultPivotStyle="PivotStyleLight16"/>
  <colors>
    <mruColors>
      <color rgb="FFD2E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13</xdr:col>
      <xdr:colOff>114657</xdr:colOff>
      <xdr:row>2</xdr:row>
      <xdr:rowOff>227122</xdr:rowOff>
    </xdr:to>
    <xdr:pic>
      <xdr:nvPicPr>
        <xdr:cNvPr id="2" name="Grafik 1">
          <a:extLst>
            <a:ext uri="{FF2B5EF4-FFF2-40B4-BE49-F238E27FC236}">
              <a16:creationId xmlns:a16="http://schemas.microsoft.com/office/drawing/2014/main" id="{1AE2D6FE-F707-4D79-AE86-CEDDF92CD4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100" y="0"/>
          <a:ext cx="1638657" cy="722422"/>
        </a:xfrm>
        <a:prstGeom prst="rect">
          <a:avLst/>
        </a:prstGeom>
      </xdr:spPr>
    </xdr:pic>
    <xdr:clientData/>
  </xdr:twoCellAnchor>
  <xdr:twoCellAnchor>
    <xdr:from>
      <xdr:col>1</xdr:col>
      <xdr:colOff>960327</xdr:colOff>
      <xdr:row>1</xdr:row>
      <xdr:rowOff>140376</xdr:rowOff>
    </xdr:from>
    <xdr:to>
      <xdr:col>5</xdr:col>
      <xdr:colOff>427862</xdr:colOff>
      <xdr:row>2</xdr:row>
      <xdr:rowOff>718039</xdr:rowOff>
    </xdr:to>
    <xdr:sp macro="" textlink="">
      <xdr:nvSpPr>
        <xdr:cNvPr id="9" name="Textfeld 8">
          <a:extLst>
            <a:ext uri="{FF2B5EF4-FFF2-40B4-BE49-F238E27FC236}">
              <a16:creationId xmlns:a16="http://schemas.microsoft.com/office/drawing/2014/main" id="{BA677D61-2EDC-474A-B733-4A4137CAC6E4}"/>
            </a:ext>
          </a:extLst>
        </xdr:cNvPr>
        <xdr:cNvSpPr txBox="1"/>
      </xdr:nvSpPr>
      <xdr:spPr>
        <a:xfrm>
          <a:off x="5341827" y="477414"/>
          <a:ext cx="3255554" cy="738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latin typeface="Arial" panose="020B0604020202020204" pitchFamily="34" charset="0"/>
              <a:cs typeface="Arial" panose="020B0604020202020204" pitchFamily="34" charset="0"/>
            </a:rPr>
            <a:t>Abbreviazioni</a:t>
          </a:r>
        </a:p>
        <a:p>
          <a:endParaRPr sz="4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it-IT" sz="900" b="1" baseline="0">
              <a:latin typeface="Calibri" panose="020F0502020204030204" pitchFamily="34" charset="0"/>
              <a:ea typeface="+mn-ea"/>
              <a:cs typeface="Calibri" panose="020F0502020204030204" pitchFamily="34" charset="0"/>
            </a:rPr>
            <a:t>FTE</a:t>
          </a:r>
          <a:r>
            <a:rPr lang="it-IT" sz="900" b="0" baseline="0">
              <a:latin typeface="Calibri" panose="020F0502020204030204" pitchFamily="34" charset="0"/>
              <a:ea typeface="+mn-ea"/>
              <a:cs typeface="Calibri" panose="020F0502020204030204" pitchFamily="34" charset="0"/>
            </a:rPr>
            <a:t> Posto di lavoro a tempo pieno </a:t>
          </a:r>
          <a:r>
            <a:rPr lang="it-IT" sz="900" b="0" i="1" baseline="0">
              <a:latin typeface="Calibri" panose="020F0502020204030204" pitchFamily="34" charset="0"/>
              <a:ea typeface="+mn-ea"/>
              <a:cs typeface="Calibri" panose="020F0502020204030204" pitchFamily="34" charset="0"/>
            </a:rPr>
            <a:t>(Full-Time Equivalent)</a:t>
          </a:r>
          <a:br>
            <a:rPr lang="it-IT" sz="900" b="0" i="1" baseline="0">
              <a:latin typeface="Calibri" panose="020F0502020204030204" pitchFamily="34" charset="0"/>
              <a:ea typeface="+mn-ea"/>
              <a:cs typeface="Calibri" panose="020F0502020204030204" pitchFamily="34" charset="0"/>
            </a:rPr>
          </a:br>
          <a:r>
            <a:rPr lang="it-IT" sz="900" b="1" baseline="0">
              <a:solidFill>
                <a:schemeClr val="dk1"/>
              </a:solidFill>
              <a:effectLst/>
              <a:latin typeface="Calibri" panose="020F0502020204030204" pitchFamily="34" charset="0"/>
              <a:ea typeface="+mn-ea"/>
              <a:cs typeface="Calibri" panose="020F0502020204030204" pitchFamily="34" charset="0"/>
            </a:rPr>
            <a:t>HC</a:t>
          </a:r>
          <a:r>
            <a:rPr lang="it-IT" sz="900" b="0" baseline="0">
              <a:solidFill>
                <a:schemeClr val="dk1"/>
              </a:solidFill>
              <a:effectLst/>
              <a:latin typeface="Calibri" panose="020F0502020204030204" pitchFamily="34" charset="0"/>
              <a:ea typeface="+mn-ea"/>
              <a:cs typeface="Calibri" panose="020F0502020204030204" pitchFamily="34" charset="0"/>
            </a:rPr>
            <a:t> Numero di collaboratori e collaboratrici </a:t>
          </a:r>
          <a:r>
            <a:rPr lang="it-IT" sz="900" b="0" i="1" baseline="0">
              <a:solidFill>
                <a:schemeClr val="dk1"/>
              </a:solidFill>
              <a:effectLst/>
              <a:latin typeface="Calibri" panose="020F0502020204030204" pitchFamily="34" charset="0"/>
              <a:ea typeface="+mn-ea"/>
              <a:cs typeface="Calibri" panose="020F0502020204030204" pitchFamily="34" charset="0"/>
            </a:rPr>
            <a:t>(Headcount)</a:t>
          </a:r>
          <a:r>
            <a:rPr lang="it-IT" sz="900" b="0" baseline="0">
              <a:solidFill>
                <a:schemeClr val="dk1"/>
              </a:solidFill>
              <a:effectLst/>
              <a:latin typeface="Calibri" panose="020F0502020204030204" pitchFamily="34" charset="0"/>
              <a:ea typeface="+mn-ea"/>
              <a:cs typeface="Calibri" panose="020F0502020204030204" pitchFamily="34" charset="0"/>
            </a:rPr>
            <a:t> </a:t>
          </a:r>
          <a:br>
            <a:rPr lang="it-IT" sz="900" b="0" i="1" baseline="0">
              <a:latin typeface="Arial" panose="020B0604020202020204" pitchFamily="34" charset="0"/>
              <a:ea typeface="+mn-ea"/>
              <a:cs typeface="Arial" panose="020B0604020202020204" pitchFamily="34" charset="0"/>
            </a:rPr>
          </a:br>
          <a:r>
            <a:rPr lang="it-IT" sz="900" b="1" baseline="0">
              <a:solidFill>
                <a:schemeClr val="dk1"/>
              </a:solidFill>
              <a:effectLst/>
              <a:latin typeface="+mn-lt"/>
              <a:ea typeface="+mn-ea"/>
              <a:cs typeface="+mn-cs"/>
            </a:rPr>
            <a:t>Ø</a:t>
          </a:r>
          <a:r>
            <a:rPr lang="it-IT" sz="900" b="0" baseline="0">
              <a:solidFill>
                <a:schemeClr val="dk1"/>
              </a:solidFill>
              <a:effectLst/>
              <a:latin typeface="+mn-lt"/>
              <a:ea typeface="+mn-ea"/>
              <a:cs typeface="+mn-cs"/>
            </a:rPr>
            <a:t> </a:t>
          </a:r>
          <a:r>
            <a:rPr lang="it-IT" sz="900">
              <a:solidFill>
                <a:schemeClr val="dk1"/>
              </a:solidFill>
              <a:effectLst/>
              <a:latin typeface="+mn-lt"/>
              <a:ea typeface="+mn-ea"/>
              <a:cs typeface="+mn-cs"/>
            </a:rPr>
            <a:t>Media</a:t>
          </a:r>
          <a:endParaRPr lang="de-CH" sz="900">
            <a:effectLst/>
          </a:endParaRPr>
        </a:p>
        <a:p>
          <a:endParaRPr lang="it-IT" sz="900" b="0" i="1" baseline="0">
            <a:latin typeface="Arial" panose="020B0604020202020204" pitchFamily="34" charset="0"/>
            <a:ea typeface="+mn-ea"/>
            <a:cs typeface="Arial" panose="020B0604020202020204" pitchFamily="34" charset="0"/>
          </a:endParaRPr>
        </a:p>
        <a:p>
          <a:endParaRPr lang="it-IT" sz="900" b="0" baseline="0">
            <a:latin typeface="Arial" panose="020B0604020202020204" pitchFamily="34" charset="0"/>
            <a:cs typeface="Arial" panose="020B0604020202020204" pitchFamily="34" charset="0"/>
          </a:endParaRPr>
        </a:p>
        <a:p>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5B9A-91A3-4ECC-A2AD-70D4D98F02A6}">
  <dimension ref="A1:J83"/>
  <sheetViews>
    <sheetView showGridLines="0" tabSelected="1" zoomScale="130" zoomScaleNormal="130" workbookViewId="0">
      <selection activeCell="N2" sqref="N2"/>
    </sheetView>
  </sheetViews>
  <sheetFormatPr baseColWidth="10" defaultRowHeight="12.75"/>
  <cols>
    <col min="1" max="1" width="65.7109375" style="1" customWidth="1"/>
    <col min="2" max="2" width="15.5703125" customWidth="1"/>
    <col min="3" max="11" width="13.7109375" customWidth="1"/>
  </cols>
  <sheetData>
    <row r="1" spans="1:10" ht="26.25">
      <c r="A1" s="41" t="s">
        <v>7</v>
      </c>
      <c r="B1" s="42"/>
      <c r="C1" s="2"/>
      <c r="D1" s="2"/>
      <c r="E1" s="2"/>
      <c r="F1" s="2"/>
      <c r="G1" s="2"/>
      <c r="H1" s="2"/>
      <c r="I1" s="2"/>
      <c r="J1" s="2"/>
    </row>
    <row r="2" spans="1:10">
      <c r="A2" s="43"/>
      <c r="B2" s="44"/>
      <c r="C2" s="2"/>
      <c r="D2" s="2"/>
      <c r="E2" s="2"/>
      <c r="F2" s="2"/>
      <c r="G2" s="2"/>
      <c r="H2" s="2"/>
      <c r="I2" s="2"/>
      <c r="J2" s="2"/>
    </row>
    <row r="3" spans="1:10" ht="64.5" customHeight="1">
      <c r="A3" s="45" t="s">
        <v>8</v>
      </c>
      <c r="B3" s="44"/>
      <c r="C3" s="2"/>
      <c r="D3" s="2"/>
      <c r="E3" s="2"/>
      <c r="F3" s="2"/>
      <c r="G3" s="2"/>
      <c r="H3" s="2"/>
      <c r="I3" s="2"/>
      <c r="J3" s="2"/>
    </row>
    <row r="4" spans="1:10">
      <c r="A4" s="45"/>
      <c r="B4" s="44"/>
      <c r="C4" s="2"/>
      <c r="D4" s="2"/>
      <c r="E4" s="2"/>
      <c r="F4" s="2"/>
      <c r="G4" s="2"/>
      <c r="H4" s="2"/>
      <c r="I4" s="2"/>
      <c r="J4" s="2"/>
    </row>
    <row r="5" spans="1:10">
      <c r="A5" s="45"/>
      <c r="B5" s="44"/>
      <c r="C5" s="2"/>
      <c r="D5" s="2"/>
      <c r="E5" s="2"/>
      <c r="F5" s="2"/>
      <c r="G5" s="2"/>
      <c r="H5" s="2"/>
      <c r="I5" s="2"/>
      <c r="J5" s="2"/>
    </row>
    <row r="6" spans="1:10">
      <c r="A6" s="45"/>
      <c r="B6" s="44"/>
      <c r="C6" s="2"/>
      <c r="D6" s="2"/>
      <c r="E6" s="2"/>
      <c r="F6" s="2"/>
      <c r="G6" s="2"/>
      <c r="H6" s="2"/>
      <c r="I6" s="2"/>
      <c r="J6" s="2"/>
    </row>
    <row r="7" spans="1:10" ht="15.75">
      <c r="A7" s="46" t="s">
        <v>9</v>
      </c>
      <c r="B7" s="47"/>
      <c r="C7" s="26">
        <v>2023</v>
      </c>
      <c r="D7" s="68">
        <v>2022</v>
      </c>
      <c r="E7" s="8">
        <v>2021</v>
      </c>
      <c r="F7" s="8">
        <v>2020</v>
      </c>
      <c r="G7" s="8">
        <v>2019</v>
      </c>
      <c r="H7" s="32" t="s">
        <v>60</v>
      </c>
      <c r="I7" s="8">
        <v>2018</v>
      </c>
      <c r="J7" s="8">
        <v>2017</v>
      </c>
    </row>
    <row r="8" spans="1:10">
      <c r="A8" s="48" t="s">
        <v>10</v>
      </c>
      <c r="B8" s="49"/>
      <c r="C8" s="27"/>
      <c r="D8" s="69"/>
      <c r="E8" s="2"/>
      <c r="F8" s="2"/>
      <c r="G8" s="2"/>
      <c r="H8" s="4"/>
      <c r="I8" s="2"/>
      <c r="J8" s="2"/>
    </row>
    <row r="9" spans="1:10">
      <c r="A9" s="50"/>
      <c r="B9" s="51" t="s">
        <v>11</v>
      </c>
      <c r="C9" s="28"/>
      <c r="D9" s="61"/>
      <c r="E9" s="2"/>
      <c r="F9" s="2"/>
      <c r="G9" s="2"/>
      <c r="H9" s="4"/>
      <c r="I9" s="2"/>
      <c r="J9" s="2"/>
    </row>
    <row r="10" spans="1:10">
      <c r="A10" s="76" t="s">
        <v>12</v>
      </c>
      <c r="B10" s="77" t="s">
        <v>4</v>
      </c>
      <c r="C10" s="70">
        <v>561.6</v>
      </c>
      <c r="D10" s="71">
        <v>517.6</v>
      </c>
      <c r="E10" s="72">
        <v>517.6</v>
      </c>
      <c r="F10" s="72">
        <v>517.6</v>
      </c>
      <c r="G10" s="72">
        <v>517.6</v>
      </c>
      <c r="H10" s="33">
        <f>AVERAGE(C10:G10)</f>
        <v>526.4</v>
      </c>
      <c r="I10" s="72">
        <v>481</v>
      </c>
      <c r="J10" s="72">
        <v>481</v>
      </c>
    </row>
    <row r="11" spans="1:10" ht="25.5">
      <c r="A11" s="52" t="s">
        <v>13</v>
      </c>
      <c r="B11" s="53" t="s">
        <v>3</v>
      </c>
      <c r="C11" s="6">
        <v>54.2</v>
      </c>
      <c r="D11" s="24">
        <v>53.3</v>
      </c>
      <c r="E11" s="9">
        <v>55.4</v>
      </c>
      <c r="F11" s="9">
        <v>53.7</v>
      </c>
      <c r="G11" s="9">
        <v>53.9</v>
      </c>
      <c r="H11" s="33">
        <f t="shared" ref="H11:H17" si="0">AVERAGE(C11:G11)</f>
        <v>54.1</v>
      </c>
      <c r="I11" s="9">
        <v>52.2</v>
      </c>
      <c r="J11" s="9">
        <v>54.4</v>
      </c>
    </row>
    <row r="12" spans="1:10" ht="25.5">
      <c r="A12" s="52" t="s">
        <v>14</v>
      </c>
      <c r="B12" s="53" t="s">
        <v>3</v>
      </c>
      <c r="C12" s="6">
        <v>17.2</v>
      </c>
      <c r="D12" s="24">
        <v>17.7</v>
      </c>
      <c r="E12" s="9">
        <v>18.100000000000001</v>
      </c>
      <c r="F12" s="9">
        <v>17.5</v>
      </c>
      <c r="G12" s="9">
        <v>18.100000000000001</v>
      </c>
      <c r="H12" s="33">
        <f t="shared" si="0"/>
        <v>17.72</v>
      </c>
      <c r="I12" s="9">
        <v>18.100000000000001</v>
      </c>
      <c r="J12" s="9">
        <v>18.399999999999999</v>
      </c>
    </row>
    <row r="13" spans="1:10">
      <c r="A13" s="52" t="s">
        <v>15</v>
      </c>
      <c r="B13" s="53" t="s">
        <v>3</v>
      </c>
      <c r="C13" s="29">
        <v>93.5</v>
      </c>
      <c r="D13" s="62">
        <v>95.5</v>
      </c>
      <c r="E13" s="9">
        <v>94.1</v>
      </c>
      <c r="F13" s="9">
        <v>92.3</v>
      </c>
      <c r="G13" s="9">
        <v>89.8</v>
      </c>
      <c r="H13" s="33">
        <f t="shared" si="0"/>
        <v>93.04</v>
      </c>
      <c r="I13" s="9">
        <v>97.3</v>
      </c>
      <c r="J13" s="9">
        <v>96.8</v>
      </c>
    </row>
    <row r="14" spans="1:10">
      <c r="A14" s="52" t="s">
        <v>16</v>
      </c>
      <c r="B14" s="53" t="s">
        <v>4</v>
      </c>
      <c r="C14" s="29">
        <v>583</v>
      </c>
      <c r="D14" s="62">
        <v>539</v>
      </c>
      <c r="E14" s="10">
        <v>519</v>
      </c>
      <c r="F14" s="10">
        <v>501</v>
      </c>
      <c r="G14" s="10">
        <v>488</v>
      </c>
      <c r="H14" s="33">
        <f t="shared" si="0"/>
        <v>526</v>
      </c>
      <c r="I14" s="10">
        <v>493</v>
      </c>
      <c r="J14" s="10">
        <v>492</v>
      </c>
    </row>
    <row r="15" spans="1:10">
      <c r="A15" s="52" t="s">
        <v>17</v>
      </c>
      <c r="B15" s="53" t="s">
        <v>4</v>
      </c>
      <c r="C15" s="29">
        <v>58</v>
      </c>
      <c r="D15" s="62">
        <v>45</v>
      </c>
      <c r="E15" s="10">
        <v>31</v>
      </c>
      <c r="F15" s="10">
        <v>23</v>
      </c>
      <c r="G15" s="10">
        <v>23</v>
      </c>
      <c r="H15" s="33">
        <f t="shared" si="0"/>
        <v>36</v>
      </c>
      <c r="I15" s="10">
        <v>25</v>
      </c>
      <c r="J15" s="10">
        <v>26</v>
      </c>
    </row>
    <row r="16" spans="1:10">
      <c r="A16" s="52" t="s">
        <v>18</v>
      </c>
      <c r="B16" s="53" t="s">
        <v>5</v>
      </c>
      <c r="C16" s="29">
        <v>638</v>
      </c>
      <c r="D16" s="62">
        <v>594</v>
      </c>
      <c r="E16" s="10">
        <v>571</v>
      </c>
      <c r="F16" s="10">
        <v>549</v>
      </c>
      <c r="G16" s="10">
        <v>536</v>
      </c>
      <c r="H16" s="33">
        <f t="shared" si="0"/>
        <v>577.6</v>
      </c>
      <c r="I16" s="10">
        <v>537</v>
      </c>
      <c r="J16" s="10">
        <v>534</v>
      </c>
    </row>
    <row r="17" spans="1:10">
      <c r="A17" s="52" t="s">
        <v>17</v>
      </c>
      <c r="B17" s="53" t="s">
        <v>5</v>
      </c>
      <c r="C17" s="29">
        <v>64</v>
      </c>
      <c r="D17" s="62">
        <v>36</v>
      </c>
      <c r="E17" s="10">
        <v>36</v>
      </c>
      <c r="F17" s="10">
        <v>27</v>
      </c>
      <c r="G17" s="10">
        <v>28</v>
      </c>
      <c r="H17" s="33">
        <f t="shared" si="0"/>
        <v>38.200000000000003</v>
      </c>
      <c r="I17" s="10">
        <v>29</v>
      </c>
      <c r="J17" s="10">
        <v>32</v>
      </c>
    </row>
    <row r="18" spans="1:10">
      <c r="A18" s="43"/>
      <c r="B18" s="44"/>
      <c r="C18" s="2"/>
      <c r="D18" s="2"/>
      <c r="E18" s="11"/>
      <c r="F18" s="11"/>
      <c r="G18" s="11"/>
      <c r="H18" s="11"/>
      <c r="I18" s="11"/>
      <c r="J18" s="11"/>
    </row>
    <row r="19" spans="1:10">
      <c r="A19" s="43"/>
      <c r="B19" s="44"/>
      <c r="C19" s="2"/>
      <c r="D19" s="2"/>
      <c r="E19" s="3"/>
      <c r="F19" s="3"/>
      <c r="G19" s="3"/>
      <c r="H19" s="3"/>
      <c r="I19" s="3"/>
      <c r="J19" s="3"/>
    </row>
    <row r="20" spans="1:10">
      <c r="A20" s="43"/>
      <c r="B20" s="44"/>
      <c r="C20" s="2"/>
      <c r="D20" s="2"/>
      <c r="E20" s="3"/>
      <c r="F20" s="3"/>
      <c r="G20" s="3"/>
      <c r="H20" s="3"/>
      <c r="I20" s="3"/>
      <c r="J20" s="3"/>
    </row>
    <row r="21" spans="1:10">
      <c r="A21" s="43"/>
      <c r="B21" s="44"/>
      <c r="C21" s="2"/>
      <c r="D21" s="2"/>
      <c r="E21" s="3"/>
      <c r="F21" s="3"/>
      <c r="G21" s="3"/>
      <c r="H21" s="3"/>
      <c r="I21" s="3"/>
      <c r="J21" s="3"/>
    </row>
    <row r="22" spans="1:10" ht="15.75">
      <c r="A22" s="46" t="s">
        <v>19</v>
      </c>
      <c r="B22" s="47"/>
      <c r="C22" s="7">
        <f>C$7</f>
        <v>2023</v>
      </c>
      <c r="D22" s="73">
        <f>D$7</f>
        <v>2022</v>
      </c>
      <c r="E22" s="8">
        <f>E$7</f>
        <v>2021</v>
      </c>
      <c r="F22" s="8">
        <f>F$7</f>
        <v>2020</v>
      </c>
      <c r="G22" s="8">
        <f>G$7</f>
        <v>2019</v>
      </c>
      <c r="H22" s="32" t="str">
        <f>$H$7</f>
        <v>Ø 5 Anni</v>
      </c>
      <c r="I22" s="8">
        <f>$I$7</f>
        <v>2018</v>
      </c>
      <c r="J22" s="8">
        <f>$J$7</f>
        <v>2017</v>
      </c>
    </row>
    <row r="23" spans="1:10">
      <c r="A23" s="48" t="str">
        <f>A$8</f>
        <v>in tutta la FINMA, a fine anno</v>
      </c>
      <c r="B23" s="49"/>
      <c r="C23" s="27"/>
      <c r="D23" s="69"/>
      <c r="E23" s="2"/>
      <c r="F23" s="2"/>
      <c r="G23" s="2"/>
      <c r="H23" s="4"/>
      <c r="I23" s="2"/>
      <c r="J23" s="2"/>
    </row>
    <row r="24" spans="1:10" ht="15.75">
      <c r="A24" s="46"/>
      <c r="B24" s="51" t="str">
        <f>$B$9</f>
        <v>Unità</v>
      </c>
      <c r="C24" s="28"/>
      <c r="D24" s="61"/>
      <c r="E24" s="2"/>
      <c r="F24" s="2"/>
      <c r="G24" s="2"/>
      <c r="H24" s="34"/>
      <c r="I24" s="2"/>
      <c r="J24" s="2"/>
    </row>
    <row r="25" spans="1:10">
      <c r="A25" s="52" t="s">
        <v>20</v>
      </c>
      <c r="B25" s="53" t="s">
        <v>5</v>
      </c>
      <c r="C25" s="30">
        <v>113</v>
      </c>
      <c r="D25" s="63">
        <v>76</v>
      </c>
      <c r="E25" s="12">
        <v>70</v>
      </c>
      <c r="F25" s="12">
        <v>70</v>
      </c>
      <c r="G25" s="12">
        <v>59</v>
      </c>
      <c r="H25" s="33">
        <f t="shared" ref="H25:H31" si="1">AVERAGE(C25:G25)</f>
        <v>77.599999999999994</v>
      </c>
      <c r="I25" s="12">
        <v>51</v>
      </c>
      <c r="J25" s="12">
        <v>70</v>
      </c>
    </row>
    <row r="26" spans="1:10">
      <c r="A26" s="52" t="s">
        <v>21</v>
      </c>
      <c r="B26" s="53" t="s">
        <v>3</v>
      </c>
      <c r="C26" s="31">
        <v>40</v>
      </c>
      <c r="D26" s="64">
        <v>41</v>
      </c>
      <c r="E26" s="13">
        <v>43</v>
      </c>
      <c r="F26" s="13">
        <v>56</v>
      </c>
      <c r="G26" s="13">
        <v>46</v>
      </c>
      <c r="H26" s="33">
        <f t="shared" si="1"/>
        <v>45.2</v>
      </c>
      <c r="I26" s="13">
        <v>45</v>
      </c>
      <c r="J26" s="13">
        <v>43</v>
      </c>
    </row>
    <row r="27" spans="1:10">
      <c r="A27" s="52" t="s">
        <v>22</v>
      </c>
      <c r="B27" s="53" t="s">
        <v>3</v>
      </c>
      <c r="C27" s="29">
        <v>59</v>
      </c>
      <c r="D27" s="62">
        <v>95</v>
      </c>
      <c r="E27" s="14">
        <v>87</v>
      </c>
      <c r="F27" s="14">
        <v>64</v>
      </c>
      <c r="G27" s="14">
        <v>41</v>
      </c>
      <c r="H27" s="33">
        <f t="shared" si="1"/>
        <v>69.2</v>
      </c>
      <c r="I27" s="14">
        <v>37</v>
      </c>
      <c r="J27" s="14">
        <v>53</v>
      </c>
    </row>
    <row r="28" spans="1:10" ht="25.5">
      <c r="A28" s="52" t="s">
        <v>23</v>
      </c>
      <c r="B28" s="53" t="s">
        <v>3</v>
      </c>
      <c r="C28" s="29">
        <v>63</v>
      </c>
      <c r="D28" s="62">
        <v>68</v>
      </c>
      <c r="E28" s="14">
        <v>73</v>
      </c>
      <c r="F28" s="14">
        <v>65</v>
      </c>
      <c r="G28" s="14">
        <v>43</v>
      </c>
      <c r="H28" s="33">
        <f t="shared" si="1"/>
        <v>62.4</v>
      </c>
      <c r="I28" s="14">
        <v>71</v>
      </c>
      <c r="J28" s="14">
        <v>62</v>
      </c>
    </row>
    <row r="29" spans="1:10">
      <c r="A29" s="52" t="s">
        <v>24</v>
      </c>
      <c r="B29" s="53" t="s">
        <v>3</v>
      </c>
      <c r="C29" s="29">
        <v>92</v>
      </c>
      <c r="D29" s="62">
        <v>93</v>
      </c>
      <c r="E29" s="14">
        <v>93</v>
      </c>
      <c r="F29" s="14">
        <v>75</v>
      </c>
      <c r="G29" s="14">
        <v>80</v>
      </c>
      <c r="H29" s="33">
        <f t="shared" si="1"/>
        <v>86.6</v>
      </c>
      <c r="I29" s="14">
        <v>75</v>
      </c>
      <c r="J29" s="14">
        <v>70</v>
      </c>
    </row>
    <row r="30" spans="1:10">
      <c r="A30" s="52" t="s">
        <v>25</v>
      </c>
      <c r="B30" s="53" t="s">
        <v>26</v>
      </c>
      <c r="C30" s="29">
        <v>9</v>
      </c>
      <c r="D30" s="62">
        <v>8</v>
      </c>
      <c r="E30" s="14">
        <v>10</v>
      </c>
      <c r="F30" s="14">
        <v>10</v>
      </c>
      <c r="G30" s="14">
        <v>19</v>
      </c>
      <c r="H30" s="33">
        <f t="shared" si="1"/>
        <v>11.2</v>
      </c>
      <c r="I30" s="14">
        <v>15</v>
      </c>
      <c r="J30" s="14">
        <v>22</v>
      </c>
    </row>
    <row r="31" spans="1:10">
      <c r="A31" s="52" t="s">
        <v>27</v>
      </c>
      <c r="B31" s="53" t="s">
        <v>5</v>
      </c>
      <c r="C31" s="29">
        <v>3</v>
      </c>
      <c r="D31" s="62">
        <v>4</v>
      </c>
      <c r="E31" s="14">
        <v>4</v>
      </c>
      <c r="F31" s="14">
        <v>3</v>
      </c>
      <c r="G31" s="14">
        <v>3</v>
      </c>
      <c r="H31" s="33">
        <f t="shared" si="1"/>
        <v>3.4</v>
      </c>
      <c r="I31" s="14">
        <v>2</v>
      </c>
      <c r="J31" s="14">
        <v>1</v>
      </c>
    </row>
    <row r="32" spans="1:10">
      <c r="A32" s="43"/>
      <c r="B32" s="44"/>
      <c r="C32" s="2"/>
      <c r="D32" s="2"/>
      <c r="E32" s="11"/>
      <c r="F32" s="11"/>
      <c r="G32" s="11"/>
      <c r="H32" s="11"/>
      <c r="I32" s="11"/>
      <c r="J32" s="11"/>
    </row>
    <row r="33" spans="1:10">
      <c r="A33" s="43"/>
      <c r="B33" s="44"/>
      <c r="C33" s="2"/>
      <c r="D33" s="2"/>
      <c r="E33" s="3"/>
      <c r="F33" s="3"/>
      <c r="G33" s="3"/>
      <c r="H33" s="3"/>
      <c r="I33" s="3"/>
      <c r="J33" s="3"/>
    </row>
    <row r="34" spans="1:10">
      <c r="A34" s="43"/>
      <c r="B34" s="44"/>
      <c r="C34" s="2"/>
      <c r="D34" s="2"/>
      <c r="E34" s="3"/>
      <c r="F34" s="3"/>
      <c r="G34" s="3"/>
      <c r="H34" s="3"/>
      <c r="I34" s="3"/>
      <c r="J34" s="3"/>
    </row>
    <row r="35" spans="1:10">
      <c r="A35" s="43"/>
      <c r="B35" s="44"/>
      <c r="C35" s="2"/>
      <c r="D35" s="2"/>
      <c r="E35" s="3"/>
      <c r="F35" s="3"/>
      <c r="G35" s="3"/>
      <c r="H35" s="3"/>
      <c r="I35" s="3"/>
      <c r="J35" s="3"/>
    </row>
    <row r="36" spans="1:10" ht="15.75">
      <c r="A36" s="46" t="s">
        <v>28</v>
      </c>
      <c r="B36" s="47"/>
      <c r="C36" s="7">
        <f>C$7</f>
        <v>2023</v>
      </c>
      <c r="D36" s="73">
        <f>D$7</f>
        <v>2022</v>
      </c>
      <c r="E36" s="8">
        <f>E$7</f>
        <v>2021</v>
      </c>
      <c r="F36" s="8">
        <f>F$7</f>
        <v>2020</v>
      </c>
      <c r="G36" s="8">
        <f>$G$7</f>
        <v>2019</v>
      </c>
      <c r="H36" s="32" t="str">
        <f>$H$7</f>
        <v>Ø 5 Anni</v>
      </c>
      <c r="I36" s="8">
        <f>$I$7</f>
        <v>2018</v>
      </c>
      <c r="J36" s="8">
        <f>$J$7</f>
        <v>2017</v>
      </c>
    </row>
    <row r="37" spans="1:10">
      <c r="A37" s="48" t="str">
        <f>A$8</f>
        <v>in tutta la FINMA, a fine anno</v>
      </c>
      <c r="B37" s="49"/>
      <c r="C37" s="27"/>
      <c r="D37" s="69"/>
      <c r="E37" s="2"/>
      <c r="F37" s="2"/>
      <c r="G37" s="2"/>
      <c r="H37" s="4"/>
      <c r="I37" s="2"/>
      <c r="J37" s="2"/>
    </row>
    <row r="38" spans="1:10">
      <c r="A38" s="43"/>
      <c r="B38" s="51" t="str">
        <f>$B$9</f>
        <v>Unità</v>
      </c>
      <c r="C38" s="28"/>
      <c r="D38" s="61"/>
      <c r="E38" s="2"/>
      <c r="F38" s="2"/>
      <c r="G38" s="2"/>
      <c r="H38" s="4"/>
      <c r="I38" s="2"/>
      <c r="J38" s="2"/>
    </row>
    <row r="39" spans="1:10">
      <c r="A39" s="54" t="s">
        <v>29</v>
      </c>
      <c r="B39" s="55" t="s">
        <v>30</v>
      </c>
      <c r="C39" s="35">
        <v>961</v>
      </c>
      <c r="D39" s="65">
        <v>889</v>
      </c>
      <c r="E39" s="15">
        <v>1057</v>
      </c>
      <c r="F39" s="15">
        <v>1249</v>
      </c>
      <c r="G39" s="15">
        <v>1217</v>
      </c>
      <c r="H39" s="33">
        <f t="shared" ref="H39:H44" si="2">AVERAGE(C39:G39)</f>
        <v>1074.5999999999999</v>
      </c>
      <c r="I39" s="15">
        <v>1444</v>
      </c>
      <c r="J39" s="16">
        <v>1694</v>
      </c>
    </row>
    <row r="40" spans="1:10">
      <c r="A40" s="54" t="s">
        <v>31</v>
      </c>
      <c r="B40" s="55" t="s">
        <v>30</v>
      </c>
      <c r="C40" s="30">
        <v>4.2</v>
      </c>
      <c r="D40" s="63">
        <v>3.9</v>
      </c>
      <c r="E40" s="16">
        <v>4.0999999999999996</v>
      </c>
      <c r="F40" s="16">
        <v>2.5</v>
      </c>
      <c r="G40" s="16">
        <v>2.5</v>
      </c>
      <c r="H40" s="33">
        <f t="shared" si="2"/>
        <v>3.44</v>
      </c>
      <c r="I40" s="16">
        <v>3.1</v>
      </c>
      <c r="J40" s="16">
        <v>3.6</v>
      </c>
    </row>
    <row r="41" spans="1:10">
      <c r="A41" s="54" t="s">
        <v>32</v>
      </c>
      <c r="B41" s="55" t="s">
        <v>33</v>
      </c>
      <c r="C41" s="30">
        <v>628</v>
      </c>
      <c r="D41" s="63">
        <v>717</v>
      </c>
      <c r="E41" s="16">
        <v>819</v>
      </c>
      <c r="F41" s="16">
        <v>748</v>
      </c>
      <c r="G41" s="16">
        <v>780</v>
      </c>
      <c r="H41" s="33">
        <f t="shared" si="2"/>
        <v>738.4</v>
      </c>
      <c r="I41" s="16">
        <v>720</v>
      </c>
      <c r="J41" s="16">
        <v>867</v>
      </c>
    </row>
    <row r="42" spans="1:10">
      <c r="A42" s="54" t="s">
        <v>34</v>
      </c>
      <c r="B42" s="55" t="s">
        <v>33</v>
      </c>
      <c r="C42" s="30">
        <v>1.1000000000000001</v>
      </c>
      <c r="D42" s="63">
        <v>1.3</v>
      </c>
      <c r="E42" s="16">
        <v>1.5</v>
      </c>
      <c r="F42" s="16">
        <v>1.5</v>
      </c>
      <c r="G42" s="16">
        <v>1.6</v>
      </c>
      <c r="H42" s="33">
        <f t="shared" si="2"/>
        <v>1.4</v>
      </c>
      <c r="I42" s="16">
        <v>1.5</v>
      </c>
      <c r="J42" s="16">
        <v>1.9</v>
      </c>
    </row>
    <row r="43" spans="1:10">
      <c r="A43" s="56" t="s">
        <v>35</v>
      </c>
      <c r="B43" s="57" t="s">
        <v>26</v>
      </c>
      <c r="C43" s="36">
        <v>3</v>
      </c>
      <c r="D43" s="17">
        <v>3</v>
      </c>
      <c r="E43" s="17">
        <v>2</v>
      </c>
      <c r="F43" s="17">
        <v>4</v>
      </c>
      <c r="G43" s="17">
        <v>7</v>
      </c>
      <c r="H43" s="33">
        <f t="shared" si="2"/>
        <v>3.8</v>
      </c>
      <c r="I43" s="17">
        <v>7</v>
      </c>
      <c r="J43" s="17">
        <v>2</v>
      </c>
    </row>
    <row r="44" spans="1:10">
      <c r="A44" s="58" t="s">
        <v>36</v>
      </c>
      <c r="B44" s="59" t="s">
        <v>26</v>
      </c>
      <c r="C44" s="37">
        <v>9</v>
      </c>
      <c r="D44" s="74">
        <v>12</v>
      </c>
      <c r="E44" s="18">
        <v>24</v>
      </c>
      <c r="F44" s="18">
        <v>12</v>
      </c>
      <c r="G44" s="18">
        <v>11</v>
      </c>
      <c r="H44" s="33">
        <f t="shared" si="2"/>
        <v>13.6</v>
      </c>
      <c r="I44" s="18">
        <v>8</v>
      </c>
      <c r="J44" s="18">
        <v>4</v>
      </c>
    </row>
    <row r="45" spans="1:10">
      <c r="A45" s="43"/>
      <c r="B45" s="44"/>
      <c r="C45" s="2"/>
      <c r="D45" s="2"/>
      <c r="E45" s="3"/>
      <c r="F45" s="3"/>
      <c r="G45" s="3"/>
      <c r="H45" s="3"/>
      <c r="I45" s="3"/>
      <c r="J45" s="3"/>
    </row>
    <row r="46" spans="1:10">
      <c r="A46" s="43"/>
      <c r="B46" s="44"/>
      <c r="C46" s="2"/>
      <c r="D46" s="2"/>
      <c r="E46" s="3"/>
      <c r="F46" s="3"/>
      <c r="G46" s="3"/>
      <c r="H46" s="3"/>
      <c r="I46" s="3"/>
      <c r="J46" s="3"/>
    </row>
    <row r="47" spans="1:10">
      <c r="A47" s="43"/>
      <c r="B47" s="44"/>
      <c r="C47" s="2"/>
      <c r="D47" s="2"/>
      <c r="E47" s="3"/>
      <c r="F47" s="3"/>
      <c r="G47" s="3"/>
      <c r="H47" s="3"/>
      <c r="I47" s="3"/>
      <c r="J47" s="3"/>
    </row>
    <row r="48" spans="1:10">
      <c r="A48" s="43"/>
      <c r="B48" s="44"/>
      <c r="C48" s="2"/>
      <c r="D48" s="2"/>
      <c r="E48" s="3"/>
      <c r="F48" s="3"/>
      <c r="G48" s="3"/>
      <c r="H48" s="3"/>
      <c r="I48" s="3"/>
      <c r="J48" s="3"/>
    </row>
    <row r="49" spans="1:10" ht="15.75">
      <c r="A49" s="46" t="s">
        <v>37</v>
      </c>
      <c r="B49" s="47"/>
      <c r="C49" s="7">
        <f>C$7</f>
        <v>2023</v>
      </c>
      <c r="D49" s="73">
        <f>D$7</f>
        <v>2022</v>
      </c>
      <c r="E49" s="8">
        <f>E$7</f>
        <v>2021</v>
      </c>
      <c r="F49" s="8">
        <f>F$7</f>
        <v>2020</v>
      </c>
      <c r="G49" s="8">
        <f>$G$7</f>
        <v>2019</v>
      </c>
      <c r="H49" s="32" t="str">
        <f>$H$7</f>
        <v>Ø 5 Anni</v>
      </c>
      <c r="I49" s="8">
        <f>$I$7</f>
        <v>2018</v>
      </c>
      <c r="J49" s="8">
        <f>$J$7</f>
        <v>2017</v>
      </c>
    </row>
    <row r="50" spans="1:10">
      <c r="A50" s="48" t="str">
        <f>A$8</f>
        <v>in tutta la FINMA, a fine anno</v>
      </c>
      <c r="B50" s="49"/>
      <c r="C50" s="27"/>
      <c r="D50" s="69"/>
      <c r="E50" s="2"/>
      <c r="F50" s="2"/>
      <c r="G50" s="2"/>
      <c r="H50" s="4"/>
      <c r="I50" s="2"/>
      <c r="J50" s="2"/>
    </row>
    <row r="51" spans="1:10">
      <c r="A51" s="43"/>
      <c r="B51" s="51" t="str">
        <f>$B$9</f>
        <v>Unità</v>
      </c>
      <c r="C51" s="28"/>
      <c r="D51" s="61"/>
      <c r="E51" s="2"/>
      <c r="F51" s="2"/>
      <c r="G51" s="2"/>
      <c r="H51" s="4"/>
      <c r="I51" s="2"/>
      <c r="J51" s="2"/>
    </row>
    <row r="52" spans="1:10">
      <c r="A52" s="54" t="s">
        <v>38</v>
      </c>
      <c r="B52" s="55" t="s">
        <v>33</v>
      </c>
      <c r="C52" s="38">
        <v>151.19999999999999</v>
      </c>
      <c r="D52" s="66">
        <v>149.80000000000001</v>
      </c>
      <c r="E52" s="19">
        <v>149</v>
      </c>
      <c r="F52" s="19">
        <v>152.30000000000001</v>
      </c>
      <c r="G52" s="19">
        <v>151.1</v>
      </c>
      <c r="H52" s="33">
        <f t="shared" ref="H52:H57" si="3">AVERAGE(C52:G52)</f>
        <v>150.68</v>
      </c>
      <c r="I52" s="19">
        <v>151</v>
      </c>
      <c r="J52" s="19">
        <v>150.4</v>
      </c>
    </row>
    <row r="53" spans="1:10">
      <c r="A53" s="60" t="s">
        <v>39</v>
      </c>
      <c r="B53" s="20" t="s">
        <v>6</v>
      </c>
      <c r="C53" s="33" t="s">
        <v>0</v>
      </c>
      <c r="D53" s="19" t="s">
        <v>0</v>
      </c>
      <c r="E53" s="21" t="s">
        <v>0</v>
      </c>
      <c r="F53" s="21" t="s">
        <v>1</v>
      </c>
      <c r="G53" s="21" t="s">
        <v>2</v>
      </c>
      <c r="H53" s="33" t="s">
        <v>56</v>
      </c>
      <c r="I53" s="21" t="s">
        <v>2</v>
      </c>
      <c r="J53" s="21" t="s">
        <v>2</v>
      </c>
    </row>
    <row r="54" spans="1:10" ht="25.5">
      <c r="A54" s="54" t="s">
        <v>61</v>
      </c>
      <c r="B54" s="55" t="s">
        <v>59</v>
      </c>
      <c r="C54" s="75" t="s">
        <v>58</v>
      </c>
      <c r="D54" s="19" t="s">
        <v>58</v>
      </c>
      <c r="E54" s="19" t="s">
        <v>58</v>
      </c>
      <c r="F54" s="19" t="s">
        <v>58</v>
      </c>
      <c r="G54" s="19" t="s">
        <v>58</v>
      </c>
      <c r="H54" s="33" t="s">
        <v>57</v>
      </c>
      <c r="I54" s="16" t="s">
        <v>57</v>
      </c>
      <c r="J54" s="16" t="s">
        <v>57</v>
      </c>
    </row>
    <row r="55" spans="1:10">
      <c r="A55" s="54" t="s">
        <v>40</v>
      </c>
      <c r="B55" s="55" t="s">
        <v>3</v>
      </c>
      <c r="C55" s="38">
        <v>91.4</v>
      </c>
      <c r="D55" s="66">
        <v>91</v>
      </c>
      <c r="E55" s="19">
        <v>90.4</v>
      </c>
      <c r="F55" s="19">
        <v>91.2</v>
      </c>
      <c r="G55" s="19">
        <v>90.8</v>
      </c>
      <c r="H55" s="33">
        <f t="shared" si="3"/>
        <v>90.960000000000008</v>
      </c>
      <c r="I55" s="19">
        <v>91.4</v>
      </c>
      <c r="J55" s="19">
        <v>91.8</v>
      </c>
    </row>
    <row r="56" spans="1:10" ht="25.5">
      <c r="A56" s="54" t="s">
        <v>41</v>
      </c>
      <c r="B56" s="55" t="s">
        <v>3</v>
      </c>
      <c r="C56" s="38">
        <v>26</v>
      </c>
      <c r="D56" s="66">
        <v>26</v>
      </c>
      <c r="E56" s="16">
        <v>27.7</v>
      </c>
      <c r="F56" s="16">
        <v>25</v>
      </c>
      <c r="G56" s="16">
        <v>26.7</v>
      </c>
      <c r="H56" s="33">
        <f t="shared" si="3"/>
        <v>26.28</v>
      </c>
      <c r="I56" s="16">
        <v>24.1</v>
      </c>
      <c r="J56" s="16">
        <v>23.6</v>
      </c>
    </row>
    <row r="57" spans="1:10">
      <c r="A57" s="60" t="s">
        <v>42</v>
      </c>
      <c r="B57" s="55" t="s">
        <v>3</v>
      </c>
      <c r="C57" s="30">
        <v>1.7</v>
      </c>
      <c r="D57" s="63">
        <v>1.9</v>
      </c>
      <c r="E57" s="19">
        <v>1.4</v>
      </c>
      <c r="F57" s="19">
        <v>1.7</v>
      </c>
      <c r="G57" s="19">
        <v>2</v>
      </c>
      <c r="H57" s="33">
        <f t="shared" si="3"/>
        <v>1.7399999999999998</v>
      </c>
      <c r="I57" s="16">
        <v>2.2999999999999998</v>
      </c>
      <c r="J57" s="16">
        <v>2.8</v>
      </c>
    </row>
    <row r="58" spans="1:10">
      <c r="A58" s="43"/>
      <c r="B58" s="44"/>
      <c r="C58" s="2"/>
      <c r="D58" s="2"/>
      <c r="E58" s="3"/>
      <c r="F58" s="3"/>
      <c r="G58" s="3"/>
      <c r="H58" s="3"/>
      <c r="I58" s="3"/>
      <c r="J58" s="3"/>
    </row>
    <row r="59" spans="1:10">
      <c r="A59" s="43"/>
      <c r="B59" s="44"/>
      <c r="C59" s="2"/>
      <c r="D59" s="2"/>
      <c r="E59" s="3"/>
      <c r="F59" s="3"/>
      <c r="G59" s="3"/>
      <c r="H59" s="3"/>
      <c r="I59" s="3"/>
      <c r="J59" s="3"/>
    </row>
    <row r="60" spans="1:10">
      <c r="A60" s="43"/>
      <c r="B60" s="44"/>
      <c r="C60" s="2"/>
      <c r="D60" s="2"/>
      <c r="E60" s="3"/>
      <c r="F60" s="3"/>
      <c r="G60" s="3"/>
      <c r="H60" s="3"/>
      <c r="I60" s="3"/>
      <c r="J60" s="3"/>
    </row>
    <row r="61" spans="1:10">
      <c r="A61" s="43"/>
      <c r="B61" s="44"/>
      <c r="C61" s="2"/>
      <c r="D61" s="2"/>
      <c r="E61" s="3"/>
      <c r="F61" s="3"/>
      <c r="G61" s="3"/>
      <c r="H61" s="3"/>
      <c r="I61" s="3"/>
      <c r="J61" s="3"/>
    </row>
    <row r="62" spans="1:10" ht="15.75">
      <c r="A62" s="46" t="s">
        <v>43</v>
      </c>
      <c r="B62" s="47"/>
      <c r="C62" s="7">
        <f>C$7</f>
        <v>2023</v>
      </c>
      <c r="D62" s="73">
        <f>D$7</f>
        <v>2022</v>
      </c>
      <c r="E62" s="8">
        <f>E$7</f>
        <v>2021</v>
      </c>
      <c r="F62" s="8">
        <f>F$7</f>
        <v>2020</v>
      </c>
      <c r="G62" s="8">
        <f>$G$7</f>
        <v>2019</v>
      </c>
      <c r="H62" s="32" t="str">
        <f>$H$7</f>
        <v>Ø 5 Anni</v>
      </c>
      <c r="I62" s="8">
        <f>$I$7</f>
        <v>2018</v>
      </c>
      <c r="J62" s="8">
        <f>$J$7</f>
        <v>2017</v>
      </c>
    </row>
    <row r="63" spans="1:10">
      <c r="A63" s="48" t="str">
        <f>A$8</f>
        <v>in tutta la FINMA, a fine anno</v>
      </c>
      <c r="B63" s="49"/>
      <c r="C63" s="27"/>
      <c r="D63" s="69"/>
      <c r="E63" s="22"/>
      <c r="F63" s="22"/>
      <c r="G63" s="22"/>
      <c r="H63" s="39"/>
      <c r="I63" s="22"/>
      <c r="J63" s="22"/>
    </row>
    <row r="64" spans="1:10">
      <c r="A64" s="43"/>
      <c r="B64" s="51" t="str">
        <f>$B$9</f>
        <v>Unità</v>
      </c>
      <c r="C64" s="28"/>
      <c r="D64" s="61"/>
      <c r="E64" s="23"/>
      <c r="F64" s="23"/>
      <c r="G64" s="23"/>
      <c r="H64" s="5"/>
      <c r="I64" s="23"/>
      <c r="J64" s="23"/>
    </row>
    <row r="65" spans="1:10">
      <c r="A65" s="52" t="s">
        <v>44</v>
      </c>
      <c r="B65" s="53" t="s">
        <v>3</v>
      </c>
      <c r="C65" s="40">
        <v>5</v>
      </c>
      <c r="D65" s="62">
        <v>7.6</v>
      </c>
      <c r="E65" s="24">
        <v>5.0999999999999996</v>
      </c>
      <c r="F65" s="24">
        <v>7.8</v>
      </c>
      <c r="G65" s="24">
        <v>7.9</v>
      </c>
      <c r="H65" s="33">
        <f t="shared" ref="H65:H67" si="4">AVERAGE(C65:G65)</f>
        <v>6.68</v>
      </c>
      <c r="I65" s="24">
        <v>7.3</v>
      </c>
      <c r="J65" s="24">
        <v>5.2</v>
      </c>
    </row>
    <row r="66" spans="1:10">
      <c r="A66" s="52" t="s">
        <v>45</v>
      </c>
      <c r="B66" s="53" t="s">
        <v>3</v>
      </c>
      <c r="C66" s="29">
        <v>0.9</v>
      </c>
      <c r="D66" s="62">
        <v>0.4</v>
      </c>
      <c r="E66" s="24">
        <v>0.7</v>
      </c>
      <c r="F66" s="24">
        <v>0</v>
      </c>
      <c r="G66" s="24">
        <v>0</v>
      </c>
      <c r="H66" s="33">
        <f t="shared" si="4"/>
        <v>0.4</v>
      </c>
      <c r="I66" s="24">
        <v>0</v>
      </c>
      <c r="J66" s="24">
        <v>0.2</v>
      </c>
    </row>
    <row r="67" spans="1:10">
      <c r="A67" s="52" t="s">
        <v>46</v>
      </c>
      <c r="B67" s="53" t="s">
        <v>3</v>
      </c>
      <c r="C67" s="29">
        <v>97.1</v>
      </c>
      <c r="D67" s="62">
        <v>97.7</v>
      </c>
      <c r="E67" s="25">
        <v>90.3</v>
      </c>
      <c r="F67" s="25">
        <v>97.6</v>
      </c>
      <c r="G67" s="25">
        <v>87.5</v>
      </c>
      <c r="H67" s="33">
        <f t="shared" si="4"/>
        <v>94.04</v>
      </c>
      <c r="I67" s="25">
        <v>91.9</v>
      </c>
      <c r="J67" s="25">
        <v>89</v>
      </c>
    </row>
    <row r="68" spans="1:10">
      <c r="A68" s="43"/>
      <c r="B68" s="44"/>
      <c r="C68" s="2"/>
      <c r="D68" s="2"/>
      <c r="E68" s="11"/>
      <c r="F68" s="11"/>
      <c r="G68" s="11"/>
      <c r="H68" s="11"/>
      <c r="I68" s="11"/>
      <c r="J68" s="11"/>
    </row>
    <row r="69" spans="1:10">
      <c r="A69" s="43"/>
      <c r="B69" s="44"/>
      <c r="C69" s="2"/>
      <c r="D69" s="2"/>
      <c r="E69" s="3"/>
      <c r="F69" s="3"/>
      <c r="G69" s="3"/>
      <c r="H69" s="3"/>
      <c r="I69" s="3"/>
      <c r="J69" s="3"/>
    </row>
    <row r="70" spans="1:10">
      <c r="A70" s="43"/>
      <c r="B70" s="44"/>
      <c r="C70" s="2"/>
      <c r="D70" s="2"/>
      <c r="E70" s="3"/>
      <c r="F70" s="3"/>
      <c r="G70" s="3"/>
      <c r="H70" s="3"/>
      <c r="I70" s="3"/>
      <c r="J70" s="3"/>
    </row>
    <row r="71" spans="1:10">
      <c r="A71" s="43"/>
      <c r="B71" s="44"/>
      <c r="C71" s="2"/>
      <c r="D71" s="2"/>
      <c r="E71" s="3"/>
      <c r="F71" s="3"/>
      <c r="G71" s="3"/>
      <c r="H71" s="3"/>
      <c r="I71" s="3"/>
      <c r="J71" s="3"/>
    </row>
    <row r="72" spans="1:10" ht="15.75">
      <c r="A72" s="46" t="s">
        <v>47</v>
      </c>
      <c r="B72" s="47"/>
      <c r="C72" s="7">
        <f>C$7</f>
        <v>2023</v>
      </c>
      <c r="D72" s="73">
        <f>D$7</f>
        <v>2022</v>
      </c>
      <c r="E72" s="8">
        <f>E$7</f>
        <v>2021</v>
      </c>
      <c r="F72" s="8">
        <f>F$7</f>
        <v>2020</v>
      </c>
      <c r="G72" s="8">
        <f>$G$7</f>
        <v>2019</v>
      </c>
      <c r="H72" s="32" t="str">
        <f>$H$7</f>
        <v>Ø 5 Anni</v>
      </c>
      <c r="I72" s="8">
        <f>$I$7</f>
        <v>2018</v>
      </c>
      <c r="J72" s="8">
        <f>$J$7</f>
        <v>2017</v>
      </c>
    </row>
    <row r="73" spans="1:10">
      <c r="A73" s="48" t="str">
        <f>A$8</f>
        <v>in tutta la FINMA, a fine anno</v>
      </c>
      <c r="B73" s="49"/>
      <c r="C73" s="27"/>
      <c r="D73" s="69"/>
      <c r="E73" s="22"/>
      <c r="F73" s="22"/>
      <c r="G73" s="22"/>
      <c r="H73" s="39"/>
      <c r="I73" s="22"/>
      <c r="J73" s="22"/>
    </row>
    <row r="74" spans="1:10">
      <c r="A74" s="43"/>
      <c r="B74" s="51" t="str">
        <f>$B$9</f>
        <v>Unità</v>
      </c>
      <c r="C74" s="28"/>
      <c r="D74" s="61"/>
      <c r="E74" s="23"/>
      <c r="F74" s="23"/>
      <c r="G74" s="23"/>
      <c r="H74" s="5"/>
      <c r="I74" s="23"/>
      <c r="J74" s="23"/>
    </row>
    <row r="75" spans="1:10">
      <c r="A75" s="52" t="s">
        <v>48</v>
      </c>
      <c r="B75" s="53" t="s">
        <v>49</v>
      </c>
      <c r="C75" s="29">
        <v>42.9</v>
      </c>
      <c r="D75" s="62">
        <v>43.6</v>
      </c>
      <c r="E75" s="9">
        <v>42.6</v>
      </c>
      <c r="F75" s="9">
        <v>43.1</v>
      </c>
      <c r="G75" s="9">
        <v>42.9</v>
      </c>
      <c r="H75" s="33">
        <f t="shared" ref="H75:H81" si="5">AVERAGE(C75:G75)</f>
        <v>43.019999999999996</v>
      </c>
      <c r="I75" s="9">
        <v>42.4</v>
      </c>
      <c r="J75" s="9">
        <v>42.1</v>
      </c>
    </row>
    <row r="76" spans="1:10">
      <c r="A76" s="52" t="s">
        <v>50</v>
      </c>
      <c r="B76" s="53" t="s">
        <v>49</v>
      </c>
      <c r="C76" s="29">
        <v>7.8</v>
      </c>
      <c r="D76" s="62">
        <v>7.2</v>
      </c>
      <c r="E76" s="9">
        <v>6.7</v>
      </c>
      <c r="F76" s="9">
        <v>7.5</v>
      </c>
      <c r="G76" s="9">
        <v>8.1</v>
      </c>
      <c r="H76" s="33">
        <f t="shared" si="5"/>
        <v>7.4599999999999991</v>
      </c>
      <c r="I76" s="9">
        <v>7.8</v>
      </c>
      <c r="J76" s="9">
        <v>7.2</v>
      </c>
    </row>
    <row r="77" spans="1:10">
      <c r="A77" s="52" t="s">
        <v>51</v>
      </c>
      <c r="B77" s="53" t="s">
        <v>3</v>
      </c>
      <c r="C77" s="29">
        <v>18.600000000000001</v>
      </c>
      <c r="D77" s="62">
        <v>19.7</v>
      </c>
      <c r="E77" s="9">
        <v>19.100000000000001</v>
      </c>
      <c r="F77" s="9">
        <v>16.600000000000001</v>
      </c>
      <c r="G77" s="9">
        <v>16</v>
      </c>
      <c r="H77" s="33">
        <f t="shared" si="5"/>
        <v>18</v>
      </c>
      <c r="I77" s="9">
        <v>16</v>
      </c>
      <c r="J77" s="9">
        <v>19</v>
      </c>
    </row>
    <row r="78" spans="1:10">
      <c r="A78" s="52" t="s">
        <v>52</v>
      </c>
      <c r="B78" s="53" t="s">
        <v>3</v>
      </c>
      <c r="C78" s="40">
        <v>11.6</v>
      </c>
      <c r="D78" s="67">
        <v>12</v>
      </c>
      <c r="E78" s="9">
        <v>12.1</v>
      </c>
      <c r="F78" s="9">
        <v>13.2</v>
      </c>
      <c r="G78" s="9">
        <v>13.8</v>
      </c>
      <c r="H78" s="33">
        <f t="shared" si="5"/>
        <v>12.540000000000001</v>
      </c>
      <c r="I78" s="9">
        <v>14.3</v>
      </c>
      <c r="J78" s="9">
        <v>15.2</v>
      </c>
    </row>
    <row r="79" spans="1:10">
      <c r="A79" s="52" t="s">
        <v>53</v>
      </c>
      <c r="B79" s="53" t="s">
        <v>3</v>
      </c>
      <c r="C79" s="29">
        <v>42.1</v>
      </c>
      <c r="D79" s="62">
        <v>41.3</v>
      </c>
      <c r="E79" s="9">
        <v>41.2</v>
      </c>
      <c r="F79" s="9">
        <v>41.2</v>
      </c>
      <c r="G79" s="9">
        <v>39.5</v>
      </c>
      <c r="H79" s="33">
        <f t="shared" si="5"/>
        <v>41.06</v>
      </c>
      <c r="I79" s="9">
        <v>39.6</v>
      </c>
      <c r="J79" s="9">
        <v>39.9</v>
      </c>
    </row>
    <row r="80" spans="1:10" ht="25.5">
      <c r="A80" s="52" t="s">
        <v>54</v>
      </c>
      <c r="B80" s="53" t="s">
        <v>3</v>
      </c>
      <c r="C80" s="29">
        <v>28.9</v>
      </c>
      <c r="D80" s="62">
        <v>30.7</v>
      </c>
      <c r="E80" s="9">
        <v>28.8</v>
      </c>
      <c r="F80" s="9">
        <v>28.9</v>
      </c>
      <c r="G80" s="9">
        <v>29.3</v>
      </c>
      <c r="H80" s="33">
        <f t="shared" si="5"/>
        <v>29.32</v>
      </c>
      <c r="I80" s="9">
        <v>26.7</v>
      </c>
      <c r="J80" s="9">
        <v>27</v>
      </c>
    </row>
    <row r="81" spans="1:10">
      <c r="A81" s="52" t="s">
        <v>55</v>
      </c>
      <c r="B81" s="53" t="s">
        <v>3</v>
      </c>
      <c r="C81" s="29">
        <v>26.5</v>
      </c>
      <c r="D81" s="62">
        <v>27.6</v>
      </c>
      <c r="E81" s="9">
        <v>23.4</v>
      </c>
      <c r="F81" s="9">
        <v>22.2</v>
      </c>
      <c r="G81" s="9">
        <v>23.3</v>
      </c>
      <c r="H81" s="33">
        <f t="shared" si="5"/>
        <v>24.6</v>
      </c>
      <c r="I81" s="9">
        <v>22.7</v>
      </c>
      <c r="J81" s="9">
        <v>20</v>
      </c>
    </row>
    <row r="82" spans="1:10">
      <c r="A82" s="2"/>
      <c r="B82" s="2"/>
      <c r="C82" s="2"/>
      <c r="D82" s="2"/>
      <c r="E82" s="2"/>
      <c r="F82" s="2"/>
      <c r="G82" s="2"/>
      <c r="H82" s="2"/>
      <c r="I82" s="2"/>
      <c r="J82" s="2"/>
    </row>
    <row r="83" spans="1:10">
      <c r="A83" s="2"/>
      <c r="B83" s="2"/>
      <c r="C83" s="2"/>
      <c r="D83" s="2"/>
      <c r="E83" s="2"/>
      <c r="F83" s="2"/>
      <c r="G83" s="2"/>
      <c r="H83" s="2"/>
      <c r="I83" s="2"/>
      <c r="J83" s="2"/>
    </row>
  </sheetData>
  <pageMargins left="0.7" right="0.7" top="0.78740157499999996" bottom="0.78740157499999996" header="0.3" footer="0.3"/>
  <pageSetup paperSize="9"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SP_Note xmlns="http://schemas.microsoft.com/sharepoint/v3/fields">
      <Terms xmlns="http://schemas.microsoft.com/office/infopath/2007/PartnerControls">
        <TermInfo xmlns="http://schemas.microsoft.com/office/infopath/2007/PartnerControls">
          <TermName xmlns="http://schemas.microsoft.com/office/infopath/2007/PartnerControls">041.2 Veröffentlichte Publikationen</TermName>
          <TermId xmlns="http://schemas.microsoft.com/office/infopath/2007/PartnerControls">9835b65c-d007-41d1-92be-01c405ffc9cf</TermId>
        </TermInfo>
      </Terms>
    </OSP_Note>
    <DocumentStatus_Note xmlns="http://schemas.microsoft.com/sharepoint/v3/fields" xsi:nil="true"/>
    <_dlc_DocId xmlns="156dd62c-3e4e-494c-bf72-b9bf391481ee">QQ7CV7YMZS54-958334791-114</_dlc_DocId>
    <_dlc_DocIdUrl xmlns="156dd62c-3e4e-494c-bf72-b9bf391481ee">
      <Url>https://dok.finma.ch/sites/2067-PR/_layouts/15/DocIdRedir.aspx?ID=QQ7CV7YMZS54-958334791-114</Url>
      <Description>QQ7CV7YMZS54-958334791-114</Description>
    </_dlc_DocIdUrl>
    <Projectname xmlns="EDE94700-760D-4322-9D25-898EC853010B">Geschäftsbericht 2023 (2067)</Projectname>
    <FinalDocument xmlns="EDE94700-760D-4322-9D25-898EC853010B">true</FinalDocument>
    <ProjectNr xmlns="EDE94700-760D-4322-9D25-898EC853010B">2067</ProjectNr>
    <DocumentDate xmlns="EDE94700-760D-4322-9D25-898EC853010B">2022-03-21T23:00:00+00:00</DocumentDate>
    <SentOn xmlns="EDE94700-760D-4322-9D25-898EC853010B" xsi:nil="true"/>
    <ReceivedAt xmlns="EDE94700-760D-4322-9D25-898EC853010B" xsi:nil="true"/>
    <Attachements xmlns="EDE94700-760D-4322-9D25-898EC853010B" xsi:nil="true"/>
    <Receiver xmlns="EDE94700-760D-4322-9D25-898EC853010B" xsi:nil="true"/>
    <Sender xmlns="EDE94700-760D-4322-9D25-898EC853010B"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Finma Projekt Email" ma:contentTypeID="0x0101002232FB31B5D2429FADE8EE170F84E94A00C249EF0FCEB64177B27D44B2B37490A7009AEA3BCEE0651F4995F5A4BB91AF9CCB" ma:contentTypeVersion="0" ma:contentTypeDescription="Repräsentiert eine Finma Projekt E-Mail" ma:contentTypeScope="" ma:versionID="10211631819b66124f47c908cba97049">
  <xsd:schema xmlns:xsd="http://www.w3.org/2001/XMLSchema" xmlns:xs="http://www.w3.org/2001/XMLSchema" xmlns:p="http://schemas.microsoft.com/office/2006/metadata/properties" xmlns:ns2="156dd62c-3e4e-494c-bf72-b9bf391481ee" xmlns:ns3="EDE94700-760D-4322-9D25-898EC853010B" xmlns:ns4="http://schemas.microsoft.com/sharepoint/v3/fields" targetNamespace="http://schemas.microsoft.com/office/2006/metadata/properties" ma:root="true" ma:fieldsID="36bbfd07eb3f1ac19c76a812fae98c4c" ns2:_="" ns3:_="" ns4:_="">
    <xsd:import namespace="156dd62c-3e4e-494c-bf72-b9bf391481ee"/>
    <xsd:import namespace="EDE94700-760D-4322-9D25-898EC853010B"/>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ProjectNr" minOccurs="0"/>
                <xsd:element ref="ns3:Projectname" minOccurs="0"/>
                <xsd:element ref="ns4:OSP_Note" minOccurs="0"/>
                <xsd:element ref="ns4:DocumentStatus_Note" minOccurs="0"/>
                <xsd:element ref="ns3:FinalDocument" minOccurs="0"/>
                <xsd:element ref="ns3:DocumentDate"/>
                <xsd:element ref="ns3:Sender" minOccurs="0"/>
                <xsd:element ref="ns3:Receiver" minOccurs="0"/>
                <xsd:element ref="ns3:SentOn" minOccurs="0"/>
                <xsd:element ref="ns3:ReceivedAt" minOccurs="0"/>
                <xsd:element ref="ns3:Attache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dd62c-3e4e-494c-bf72-b9bf391481ee"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DE94700-760D-4322-9D25-898EC853010B" elementFormDefault="qualified">
    <xsd:import namespace="http://schemas.microsoft.com/office/2006/documentManagement/types"/>
    <xsd:import namespace="http://schemas.microsoft.com/office/infopath/2007/PartnerControls"/>
    <xsd:element name="ProjectNr" ma:index="11" nillable="true" ma:displayName="Projekt-Nr." ma:internalName="ProjectNr" ma:readOnly="true">
      <xsd:simpleType>
        <xsd:restriction base="dms:Text"/>
      </xsd:simpleType>
    </xsd:element>
    <xsd:element name="Projectname" ma:index="12" nillable="true" ma:displayName="Projektname" ma:internalName="Projectname" ma:readOnly="true">
      <xsd:simpleType>
        <xsd:restriction base="dms:Text"/>
      </xsd:simpleType>
    </xsd:element>
    <xsd:element name="FinalDocument" ma:index="17" nillable="true" ma:displayName="Finales Dokument" ma:internalName="FinalDocument" ma:readOnly="false">
      <xsd:simpleType>
        <xsd:restriction base="dms:Boolean"/>
      </xsd:simpleType>
    </xsd:element>
    <xsd:element name="DocumentDate" ma:index="18" ma:displayName="Datum" ma:default="[today]" ma:description="Dokumentendatum" ma:format="DateOnly" ma:internalName="DocumentDate" ma:readOnly="false">
      <xsd:simpleType>
        <xsd:restriction base="dms:DateTime"/>
      </xsd:simpleType>
    </xsd:element>
    <xsd:element name="Sender" ma:index="19" nillable="true" ma:displayName="Von" ma:internalName="Sender">
      <xsd:simpleType>
        <xsd:restriction base="dms:Text"/>
      </xsd:simpleType>
    </xsd:element>
    <xsd:element name="Receiver" ma:index="20" nillable="true" ma:displayName="An" ma:internalName="Receiver">
      <xsd:simpleType>
        <xsd:restriction base="dms:Text"/>
      </xsd:simpleType>
    </xsd:element>
    <xsd:element name="SentOn" ma:index="21" nillable="true" ma:displayName="Gesendet am" ma:format="DateTime" ma:internalName="SentOn">
      <xsd:simpleType>
        <xsd:restriction base="dms:DateTime"/>
      </xsd:simpleType>
    </xsd:element>
    <xsd:element name="ReceivedAt" ma:index="22" nillable="true" ma:displayName="Empfangen am" ma:format="DateTime" ma:internalName="ReceivedAt">
      <xsd:simpleType>
        <xsd:restriction base="dms:DateTime"/>
      </xsd:simpleType>
    </xsd:element>
    <xsd:element name="Attachements" ma:index="23" nillable="true" ma:displayName="Anlagen" ma:description="Anzahl der Beilagen in der E-Mail" ma:internalName="Attachements"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OSP_Note" ma:index="14" nillable="true" ma:taxonomy="true" ma:internalName="OSP_Note" ma:taxonomyFieldName="OSP" ma:displayName="Ordnungssystemposition" ma:readOnly="tru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element name="DocumentStatus_Note" ma:index="16" nillable="true" ma:displayName="DocumentStatus_Note" ma:hidden="true" ma:internalName="DocumentStatus_Not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605633-CF68-4120-9394-CBCEFAF77D29}">
  <ds:schemaRefs>
    <ds:schemaRef ds:uri="http://schemas.microsoft.com/sharepoint/v3/contenttype/forms"/>
  </ds:schemaRefs>
</ds:datastoreItem>
</file>

<file path=customXml/itemProps2.xml><?xml version="1.0" encoding="utf-8"?>
<ds:datastoreItem xmlns:ds="http://schemas.openxmlformats.org/officeDocument/2006/customXml" ds:itemID="{D100526B-ED32-43AD-9523-42C27B24A664}">
  <ds:schemaRefs>
    <ds:schemaRef ds:uri="156dd62c-3e4e-494c-bf72-b9bf391481ee"/>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fields"/>
    <ds:schemaRef ds:uri="http://schemas.microsoft.com/office/2006/documentManagement/types"/>
    <ds:schemaRef ds:uri="http://schemas.microsoft.com/office/2006/metadata/properties"/>
    <ds:schemaRef ds:uri="EDE94700-760D-4322-9D25-898EC853010B"/>
    <ds:schemaRef ds:uri="http://www.w3.org/XML/1998/namespace"/>
    <ds:schemaRef ds:uri="http://purl.org/dc/elements/1.1/"/>
  </ds:schemaRefs>
</ds:datastoreItem>
</file>

<file path=customXml/itemProps3.xml><?xml version="1.0" encoding="utf-8"?>
<ds:datastoreItem xmlns:ds="http://schemas.openxmlformats.org/officeDocument/2006/customXml" ds:itemID="{AFEAB8F1-8915-4E0F-BCE0-81C51D63DF8A}">
  <ds:schemaRefs>
    <ds:schemaRef ds:uri="http://schemas.microsoft.com/sharepoint/events"/>
  </ds:schemaRefs>
</ds:datastoreItem>
</file>

<file path=customXml/itemProps4.xml><?xml version="1.0" encoding="utf-8"?>
<ds:datastoreItem xmlns:ds="http://schemas.openxmlformats.org/officeDocument/2006/customXml" ds:itemID="{0D3C2204-4212-4840-BA84-09E2AA27E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dd62c-3e4e-494c-bf72-b9bf391481ee"/>
    <ds:schemaRef ds:uri="EDE94700-760D-4322-9D25-898EC853010B"/>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TotalTime>0</ap:TotalTime>
  <ap:Application>Microsoft Excel</ap:Application>
  <ap:DocSecurity>0</ap:DocSecurity>
  <ap:ScaleCrop>false</ap:ScaleCrop>
  <ap:HeadingPairs>
    <vt:vector baseType="variant" size="2">
      <vt:variant>
        <vt:lpstr>Arbeitsblätter</vt:lpstr>
      </vt:variant>
      <vt:variant>
        <vt:i4>1</vt:i4>
      </vt:variant>
    </vt:vector>
  </ap:HeadingPairs>
  <ap:TitlesOfParts>
    <vt:vector baseType="lpstr" size="1">
      <vt:lpstr>Cifre concernenti l’organico</vt:lpstr>
    </vt:vector>
  </ap:TitlesOfParts>
  <ap:LinksUpToDate>false</ap:LinksUpToDate>
  <ap:SharedDoc>false</ap:SharedDoc>
  <ap:HyperlinksChanged>false</ap:HyperlinksChanged>
  <ap:AppVersion>16.0300</ap:AppVersion>
  <ap:Company/>
  <ap:Manager/>
  <ap:HyperlinkBase/>
</ap:Properties>
</file>

<file path=docProps/core.xml><?xml version="1.0" encoding="utf-8"?>
<coreProperties xmlns:dc="http://purl.org/dc/elements/1.1/" xmlns:dcterms="http://purl.org/dc/terms/" xmlns:xsi="http://www.w3.org/2001/XMLSchema-instance" xmlns="http://schemas.openxmlformats.org/package/2006/metadata/core-properties">
  <dc:creator/>
  <lastModifiedBy/>
  <dcterms:created xsi:type="dcterms:W3CDTF">2023-03-21T13:14:34.0000000Z</dcterms:created>
  <dcterms:modified xsi:type="dcterms:W3CDTF">2024-03-01T12:59:27.0000000Z</dcterms:modified>
  <dc:subject/>
  <category/>
  <keywords/>
  <dc:description/>
  <contentType/>
  <contentStatus/>
  <version/>
  <revision/>
  <dc:language/>
  <dc:identifier/>
</coreProperties>
</file>

<file path=docProps/custom.xml><?xml version="1.0" encoding="utf-8"?>
<op:Properties xmlns:vt="http://schemas.openxmlformats.org/officeDocument/2006/docPropsVTypes" xmlns:op="http://schemas.openxmlformats.org/officeDocument/2006/custom-properties">
  <op:property fmtid="{D5CDD505-2E9C-101B-9397-08002B2CF9AE}" pid="3" name="ContentTypeId">
    <vt:lpwstr>0x0101002232FB31B5D2429FADE8EE170F84E94A00C249EF0FCEB64177B27D44B2B37490A7009AEA3BCEE0651F4995F5A4BB91AF9CCB</vt:lpwstr>
  </op:property>
  <op:property fmtid="{D5CDD505-2E9C-101B-9397-08002B2CF9AE}" pid="4" name="OSP">
    <vt:lpwstr>2</vt:lpwstr>
  </op:property>
  <op:property fmtid="{D5CDD505-2E9C-101B-9397-08002B2CF9AE}" pid="5" name="_dlc_DocIdItemGuid">
    <vt:lpwstr>4a3ed787-fb22-432e-b62d-7ee0b3ff290a</vt:lpwstr>
  </op:property>
</op:Properties>
</file>