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EN_Prüfung durch translations/"/>
    </mc:Choice>
  </mc:AlternateContent>
  <xr:revisionPtr revIDLastSave="0" documentId="13_ncr:1_{2BD5AFA9-DE4B-45DC-9EFB-FF59919E58E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cences issu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7" i="1" l="1"/>
  <c r="B129" i="1"/>
  <c r="B121" i="1"/>
  <c r="B113" i="1"/>
  <c r="B107" i="1"/>
  <c r="B95" i="1"/>
  <c r="B87" i="1"/>
  <c r="B83" i="1"/>
  <c r="B77" i="1"/>
  <c r="B73" i="1"/>
  <c r="B65" i="1"/>
  <c r="B60" i="1"/>
  <c r="B55" i="1"/>
  <c r="B50" i="1"/>
  <c r="B38" i="1"/>
  <c r="B30" i="1"/>
  <c r="B25" i="1"/>
  <c r="B18" i="1"/>
  <c r="B13" i="1"/>
  <c r="A78" i="1" l="1"/>
  <c r="A88" i="1"/>
  <c r="C137" i="1" l="1"/>
  <c r="C129" i="1"/>
  <c r="C121" i="1"/>
  <c r="C113" i="1"/>
  <c r="C107" i="1"/>
  <c r="C95" i="1"/>
  <c r="C87" i="1"/>
  <c r="C83" i="1"/>
  <c r="C77" i="1"/>
  <c r="C73" i="1"/>
  <c r="C65" i="1"/>
  <c r="C60" i="1"/>
  <c r="C55" i="1"/>
  <c r="C50" i="1"/>
  <c r="C38" i="1"/>
  <c r="C30" i="1"/>
  <c r="C25" i="1"/>
  <c r="C18" i="1"/>
  <c r="C13" i="1"/>
  <c r="A138" i="1" l="1"/>
  <c r="I137" i="1"/>
  <c r="H137" i="1"/>
  <c r="G137" i="1"/>
  <c r="F137" i="1"/>
  <c r="E137" i="1"/>
  <c r="D137" i="1"/>
  <c r="A130" i="1"/>
  <c r="I129" i="1"/>
  <c r="H129" i="1"/>
  <c r="G129" i="1"/>
  <c r="F129" i="1"/>
  <c r="E129" i="1"/>
  <c r="D129" i="1"/>
  <c r="I87" i="1"/>
  <c r="H87" i="1"/>
  <c r="G87" i="1"/>
  <c r="F87" i="1"/>
  <c r="E87" i="1"/>
  <c r="D87" i="1"/>
  <c r="I77" i="1"/>
  <c r="H77" i="1"/>
  <c r="G77" i="1"/>
  <c r="F77" i="1"/>
  <c r="E77" i="1"/>
  <c r="D77" i="1"/>
  <c r="A31" i="1"/>
  <c r="I30" i="1"/>
  <c r="H30" i="1"/>
  <c r="G30" i="1"/>
  <c r="F30" i="1"/>
  <c r="E30" i="1"/>
  <c r="D30" i="1"/>
  <c r="I73" i="1" l="1"/>
  <c r="H73" i="1"/>
  <c r="G73" i="1"/>
  <c r="F73" i="1"/>
  <c r="E73" i="1"/>
  <c r="D73" i="1"/>
  <c r="I60" i="1"/>
  <c r="H60" i="1"/>
  <c r="G60" i="1"/>
  <c r="F60" i="1"/>
  <c r="E60" i="1"/>
  <c r="D60" i="1"/>
  <c r="I50" i="1"/>
  <c r="H50" i="1"/>
  <c r="G50" i="1"/>
  <c r="F50" i="1"/>
  <c r="E50" i="1"/>
  <c r="D50" i="1"/>
  <c r="I25" i="1"/>
  <c r="H25" i="1"/>
  <c r="G25" i="1"/>
  <c r="F25" i="1"/>
  <c r="E25" i="1"/>
  <c r="D25" i="1"/>
  <c r="I13" i="1"/>
  <c r="H13" i="1"/>
  <c r="G13" i="1"/>
  <c r="F13" i="1"/>
  <c r="E13" i="1"/>
  <c r="D13" i="1"/>
  <c r="A122" i="1" l="1"/>
  <c r="A114" i="1"/>
  <c r="I121" i="1"/>
  <c r="H121" i="1"/>
  <c r="G121" i="1"/>
  <c r="F121" i="1"/>
  <c r="E121" i="1"/>
  <c r="D121" i="1"/>
  <c r="I113" i="1"/>
  <c r="H113" i="1"/>
  <c r="G113" i="1"/>
  <c r="F113" i="1"/>
  <c r="E113" i="1"/>
  <c r="D113" i="1"/>
  <c r="A96" i="1"/>
  <c r="A66" i="1"/>
  <c r="A56" i="1"/>
  <c r="A39" i="1"/>
  <c r="A19" i="1"/>
  <c r="I95" i="1"/>
  <c r="H95" i="1"/>
  <c r="G95" i="1"/>
  <c r="F95" i="1"/>
  <c r="E95" i="1"/>
  <c r="D95" i="1"/>
  <c r="I65" i="1"/>
  <c r="H65" i="1"/>
  <c r="G65" i="1"/>
  <c r="F65" i="1"/>
  <c r="E65" i="1"/>
  <c r="D65" i="1"/>
  <c r="I55" i="1"/>
  <c r="H55" i="1"/>
  <c r="G55" i="1"/>
  <c r="F55" i="1"/>
  <c r="E55" i="1"/>
  <c r="D55" i="1"/>
  <c r="I38" i="1"/>
  <c r="H38" i="1"/>
  <c r="G38" i="1"/>
  <c r="F38" i="1"/>
  <c r="E38" i="1"/>
  <c r="D38" i="1"/>
  <c r="I18" i="1"/>
  <c r="H18" i="1"/>
  <c r="G18" i="1"/>
  <c r="F18" i="1"/>
  <c r="E18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8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until 31.12.2019 securities dealers under Article 10 SESTA
</t>
        </r>
      </text>
    </comment>
    <comment ref="A44" authorId="0" shapeId="0" xr:uid="{00000000-0006-0000-0000-000002000000}">
      <text>
        <r>
          <rPr>
            <sz val="10"/>
            <color indexed="81"/>
            <rFont val="Arial"/>
            <family val="2"/>
          </rPr>
          <t>Federal Council Ordinance of 30 November 2018 on the recognition of foreign trading venues for trading in securities of companies domiciled in Switzerland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<sst xmlns="http://schemas.openxmlformats.org/spreadsheetml/2006/main" count="94" uniqueCount="59">
  <si>
    <t>Licences issued</t>
  </si>
  <si>
    <t>Providers wishing to offer their services in the financial market must obtain a licence from FINMA. It checks whether the companies meet the statutory requirements. Only those companies that have adequate financing, human resources and organisational structures in place qualify or a licence.</t>
  </si>
  <si>
    <t xml:space="preserve">Banks </t>
  </si>
  <si>
    <t>1 January – 31 December</t>
  </si>
  <si>
    <t>Bank licences (Art. 3 BA)</t>
  </si>
  <si>
    <t>Branches (Art. 4 FBO-FINMA)</t>
  </si>
  <si>
    <t>Representative offices (Art. 14 FBO-FINMA)</t>
  </si>
  <si>
    <t xml:space="preserve">TOTAL </t>
  </si>
  <si>
    <t>Securities dealers</t>
  </si>
  <si>
    <t>TOTAL</t>
  </si>
  <si>
    <t>Financial market infrastructures</t>
  </si>
  <si>
    <t xml:space="preserve">Authorisation of Swiss stock exchanges </t>
  </si>
  <si>
    <t>–</t>
  </si>
  <si>
    <t>Authorisation of Swiss multilateral trading facilities</t>
  </si>
  <si>
    <t>Recognition of foreign trading venues (Art. 41 FMIA)</t>
  </si>
  <si>
    <t>Recognition of foreign trading venues (Ordinance of the Federal Council of 31 November 2018)</t>
  </si>
  <si>
    <t>Recognition of foreign central counterparties</t>
  </si>
  <si>
    <t>Authorisation of Swiss central counterparties</t>
  </si>
  <si>
    <t>Authorisation of Swiss central depositories</t>
  </si>
  <si>
    <t>Authorisation of Swiss trade repositories</t>
  </si>
  <si>
    <t>Recognition of foreign trade repositories</t>
  </si>
  <si>
    <t>Collective investment schemes</t>
  </si>
  <si>
    <t>Foreign collective investment schemes</t>
  </si>
  <si>
    <t>Fund management companies</t>
  </si>
  <si>
    <t>Representatives of foreign collective investment schemes</t>
  </si>
  <si>
    <t>Custodian banks</t>
  </si>
  <si>
    <t>Insurers and general health insurers</t>
  </si>
  <si>
    <t>Reinsurers</t>
  </si>
  <si>
    <t>Reinsurance captives</t>
  </si>
  <si>
    <t>General health insurers offering supplementary health insurance</t>
  </si>
  <si>
    <t>Insurance groups and conglomerates</t>
  </si>
  <si>
    <t>Financial intermediaries</t>
  </si>
  <si>
    <t>Registered insurance brokers</t>
  </si>
  <si>
    <t xml:space="preserve">Credit rating agencies </t>
  </si>
  <si>
    <t>Recognition of rating agencies</t>
  </si>
  <si>
    <t xml:space="preserve">Swiss collective investment schemes (only open-ended) </t>
  </si>
  <si>
    <t>Life insurers</t>
  </si>
  <si>
    <t>Trustees</t>
  </si>
  <si>
    <t>Persons under Article 1b BA (FinTech companies)</t>
  </si>
  <si>
    <t>Licensing of persons under Article 1b BA (FinTech companies)</t>
  </si>
  <si>
    <t>Managers of collective assets</t>
  </si>
  <si>
    <t>Portfolio managers and trustees</t>
  </si>
  <si>
    <t>Portfolio managers</t>
  </si>
  <si>
    <t>Domestic group companies under the Financial Institutions Act</t>
  </si>
  <si>
    <t>Supervisory organisations</t>
  </si>
  <si>
    <t>Licensing of supervisory organisations</t>
  </si>
  <si>
    <t>Reviewing bodies for prospectuses</t>
  </si>
  <si>
    <t>Registration bodies</t>
  </si>
  <si>
    <t>Approval of registration bodies</t>
  </si>
  <si>
    <t>Approval of reviewing bodies for prospectuses</t>
  </si>
  <si>
    <t>Securities dealers’ licences (Art. 41 FinIA)</t>
  </si>
  <si>
    <t>Branches (Art. 52 in conjunction with Art. 41 FinIA)</t>
  </si>
  <si>
    <t>Representative offices (Art. 58 in conjunction with Art. 41 FinIA)</t>
  </si>
  <si>
    <t>Fund management companies, managers of collective assets, custodian banks, representatives and distributors under CISA</t>
  </si>
  <si>
    <t xml:space="preserve">   – of which insurance companies domiciled in Switzerland</t>
  </si>
  <si>
    <t xml:space="preserve">   – of which branches of foreign insurance companies</t>
  </si>
  <si>
    <t>Non-life insurers</t>
  </si>
  <si>
    <t>Authorised foreign participants in Swiss trading venues</t>
  </si>
  <si>
    <t>Representations of foreign managers of collective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</si>
</sst>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4" applyFont="0">
      <alignment horizontal="right"/>
    </xf>
  </cellStyleXfs>
  <cellXfs count="111">
    <xf numFmtId="0" fontId="0" fillId="0" borderId="0" xfId="0"/>
    <xf numFmtId="0" fontId="11" fillId="0" borderId="0" xfId="0" applyFont="1"/>
    <xf numFmtId="0" fontId="11" fillId="0" borderId="0" xfId="0" applyFont="1" applyBorder="1"/>
    <xf numFmtId="0" fontId="10" fillId="0" borderId="2" xfId="2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1" xfId="2" applyNumberFormat="1" applyFont="1" applyBorder="1" applyAlignment="1">
      <alignment horizontal="right"/>
    </xf>
    <xf numFmtId="3" fontId="10" fillId="0" borderId="7" xfId="2" applyNumberFormat="1" applyFont="1" applyBorder="1" applyAlignment="1">
      <alignment horizontal="right"/>
    </xf>
    <xf numFmtId="0" fontId="12" fillId="2" borderId="1" xfId="2" applyFont="1" applyFill="1" applyBorder="1" applyAlignment="1">
      <alignment horizontal="right"/>
    </xf>
    <xf numFmtId="0" fontId="13" fillId="2" borderId="2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2" fillId="2" borderId="1" xfId="2" applyNumberFormat="1" applyFont="1" applyFill="1" applyBorder="1" applyAlignment="1">
      <alignment horizontal="right"/>
    </xf>
    <xf numFmtId="0" fontId="13" fillId="2" borderId="7" xfId="2" applyFont="1" applyFill="1" applyBorder="1" applyAlignment="1">
      <alignment horizontal="right"/>
    </xf>
    <xf numFmtId="0" fontId="12" fillId="2" borderId="3" xfId="2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3" fillId="2" borderId="7" xfId="2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0" fontId="12" fillId="0" borderId="1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3" fillId="0" borderId="7" xfId="2" applyFont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3" fontId="13" fillId="0" borderId="7" xfId="2" applyNumberFormat="1" applyFont="1" applyBorder="1" applyAlignment="1">
      <alignment horizontal="right"/>
    </xf>
    <xf numFmtId="0" fontId="12" fillId="0" borderId="3" xfId="2" applyFont="1" applyBorder="1" applyAlignment="1">
      <alignment horizontal="right"/>
    </xf>
    <xf numFmtId="0" fontId="12" fillId="2" borderId="3" xfId="2" applyNumberFormat="1" applyFont="1" applyFill="1" applyBorder="1" applyAlignment="1">
      <alignment horizontal="right"/>
    </xf>
    <xf numFmtId="49" fontId="12" fillId="0" borderId="3" xfId="2" applyNumberFormat="1" applyFont="1" applyBorder="1" applyAlignment="1">
      <alignment horizontal="right"/>
    </xf>
    <xf numFmtId="0" fontId="12" fillId="2" borderId="0" xfId="2" applyFont="1" applyFill="1" applyBorder="1" applyAlignment="1">
      <alignment horizontal="right"/>
    </xf>
    <xf numFmtId="3" fontId="12" fillId="2" borderId="3" xfId="2" applyNumberFormat="1" applyFont="1" applyFill="1" applyBorder="1" applyAlignment="1">
      <alignment horizontal="right"/>
    </xf>
    <xf numFmtId="3" fontId="12" fillId="0" borderId="3" xfId="2" applyNumberFormat="1" applyFont="1" applyBorder="1" applyAlignment="1">
      <alignment horizontal="right"/>
    </xf>
    <xf numFmtId="49" fontId="12" fillId="0" borderId="6" xfId="2" applyNumberFormat="1" applyFont="1" applyBorder="1"/>
    <xf numFmtId="0" fontId="10" fillId="0" borderId="0" xfId="2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3" fontId="13" fillId="0" borderId="0" xfId="2" applyNumberFormat="1" applyFont="1" applyBorder="1" applyAlignment="1">
      <alignment horizontal="right"/>
    </xf>
    <xf numFmtId="0" fontId="12" fillId="0" borderId="0" xfId="0" applyFont="1"/>
    <xf numFmtId="0" fontId="15" fillId="2" borderId="0" xfId="4" applyFont="1" applyFill="1"/>
    <xf numFmtId="0" fontId="14" fillId="0" borderId="0" xfId="4" applyFont="1"/>
    <xf numFmtId="0" fontId="14" fillId="0" borderId="0" xfId="3" applyFont="1"/>
    <xf numFmtId="0" fontId="12" fillId="2" borderId="0" xfId="0" applyFont="1" applyFill="1" applyBorder="1"/>
    <xf numFmtId="0" fontId="15" fillId="2" borderId="0" xfId="4" applyFont="1" applyFill="1" applyBorder="1"/>
    <xf numFmtId="0" fontId="14" fillId="0" borderId="0" xfId="4" applyFont="1" applyFill="1" applyBorder="1"/>
    <xf numFmtId="0" fontId="14" fillId="0" borderId="0" xfId="3" applyFont="1" applyBorder="1"/>
    <xf numFmtId="3" fontId="15" fillId="2" borderId="0" xfId="4" applyNumberFormat="1" applyFont="1" applyFill="1" applyBorder="1"/>
    <xf numFmtId="3" fontId="14" fillId="0" borderId="0" xfId="4" applyNumberFormat="1" applyFont="1" applyBorder="1"/>
    <xf numFmtId="0" fontId="1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12" fillId="0" borderId="2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right"/>
    </xf>
    <xf numFmtId="0" fontId="3" fillId="0" borderId="0" xfId="2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12" fillId="0" borderId="3" xfId="2" applyNumberFormat="1" applyFont="1" applyBorder="1" applyAlignment="1">
      <alignment horizontal="right"/>
    </xf>
    <xf numFmtId="0" fontId="12" fillId="0" borderId="1" xfId="2" applyNumberFormat="1" applyFont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3" fontId="10" fillId="0" borderId="0" xfId="2" applyNumberFormat="1" applyFont="1" applyFill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/>
    <xf numFmtId="0" fontId="17" fillId="0" borderId="0" xfId="3" applyFont="1"/>
    <xf numFmtId="0" fontId="18" fillId="0" borderId="0" xfId="0" applyFont="1"/>
    <xf numFmtId="0" fontId="16" fillId="0" borderId="0" xfId="0" applyFont="1"/>
    <xf numFmtId="0" fontId="2" fillId="0" borderId="3" xfId="2" applyFont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6" fillId="0" borderId="0" xfId="0" applyFont="1" applyBorder="1"/>
    <xf numFmtId="0" fontId="2" fillId="0" borderId="0" xfId="0" applyFont="1" applyBorder="1" applyAlignment="1">
      <alignment vertical="top"/>
    </xf>
    <xf numFmtId="3" fontId="13" fillId="0" borderId="0" xfId="2" applyNumberFormat="1" applyFont="1" applyFill="1" applyBorder="1" applyAlignment="1">
      <alignment horizontal="right"/>
    </xf>
    <xf numFmtId="0" fontId="15" fillId="0" borderId="0" xfId="4" applyFont="1" applyFill="1" applyBorder="1"/>
    <xf numFmtId="0" fontId="12" fillId="0" borderId="8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0" fontId="15" fillId="0" borderId="0" xfId="4" applyFont="1"/>
    <xf numFmtId="3" fontId="3" fillId="0" borderId="8" xfId="2" applyNumberFormat="1" applyFont="1" applyBorder="1" applyAlignment="1">
      <alignment horizontal="right"/>
    </xf>
    <xf numFmtId="0" fontId="19" fillId="0" borderId="0" xfId="1" applyFont="1" applyBorder="1"/>
    <xf numFmtId="0" fontId="12" fillId="0" borderId="0" xfId="2" applyFont="1"/>
    <xf numFmtId="0" fontId="12" fillId="0" borderId="0" xfId="2" applyFont="1" applyAlignment="1">
      <alignment wrapText="1"/>
    </xf>
    <xf numFmtId="0" fontId="20" fillId="0" borderId="0" xfId="3" applyFont="1" applyAlignment="1">
      <alignment wrapText="1"/>
    </xf>
    <xf numFmtId="0" fontId="12" fillId="0" borderId="0" xfId="2" applyFont="1" applyBorder="1"/>
    <xf numFmtId="0" fontId="12" fillId="0" borderId="3" xfId="2" applyNumberFormat="1" applyFont="1" applyBorder="1"/>
    <xf numFmtId="49" fontId="12" fillId="0" borderId="1" xfId="2" applyNumberFormat="1" applyFont="1" applyBorder="1"/>
    <xf numFmtId="49" fontId="13" fillId="0" borderId="2" xfId="2" applyNumberFormat="1" applyFont="1" applyBorder="1"/>
    <xf numFmtId="49" fontId="12" fillId="0" borderId="2" xfId="2" applyNumberFormat="1" applyFont="1" applyFill="1" applyBorder="1"/>
    <xf numFmtId="49" fontId="12" fillId="0" borderId="0" xfId="2" applyNumberFormat="1" applyFont="1" applyFill="1" applyBorder="1"/>
    <xf numFmtId="0" fontId="20" fillId="0" borderId="0" xfId="3" applyFont="1" applyBorder="1" applyAlignment="1">
      <alignment wrapText="1"/>
    </xf>
    <xf numFmtId="0" fontId="15" fillId="0" borderId="0" xfId="3" applyFont="1" applyAlignment="1">
      <alignment wrapText="1"/>
    </xf>
    <xf numFmtId="49" fontId="12" fillId="0" borderId="3" xfId="2" applyNumberFormat="1" applyFont="1" applyBorder="1"/>
    <xf numFmtId="49" fontId="13" fillId="0" borderId="7" xfId="2" applyNumberFormat="1" applyFont="1" applyBorder="1"/>
    <xf numFmtId="49" fontId="12" fillId="0" borderId="0" xfId="2" applyNumberFormat="1" applyFont="1" applyBorder="1"/>
    <xf numFmtId="49" fontId="13" fillId="0" borderId="0" xfId="2" applyNumberFormat="1" applyFont="1" applyBorder="1"/>
    <xf numFmtId="49" fontId="12" fillId="0" borderId="8" xfId="2" applyNumberFormat="1" applyFont="1" applyBorder="1"/>
    <xf numFmtId="49" fontId="12" fillId="0" borderId="3" xfId="2" applyNumberFormat="1" applyFont="1" applyBorder="1" applyAlignment="1">
      <alignment wrapText="1"/>
    </xf>
    <xf numFmtId="49" fontId="12" fillId="0" borderId="1" xfId="2" applyNumberFormat="1" applyFont="1" applyBorder="1" applyAlignment="1">
      <alignment wrapText="1"/>
    </xf>
    <xf numFmtId="49" fontId="13" fillId="0" borderId="7" xfId="2" applyNumberFormat="1" applyFont="1" applyBorder="1" applyAlignment="1">
      <alignment wrapText="1"/>
    </xf>
    <xf numFmtId="49" fontId="13" fillId="0" borderId="0" xfId="2" applyNumberFormat="1" applyFont="1" applyBorder="1" applyAlignment="1">
      <alignment wrapText="1"/>
    </xf>
    <xf numFmtId="49" fontId="13" fillId="0" borderId="0" xfId="2" applyNumberFormat="1" applyFont="1" applyFill="1" applyBorder="1" applyAlignment="1">
      <alignment wrapText="1"/>
    </xf>
    <xf numFmtId="0" fontId="21" fillId="0" borderId="0" xfId="3" applyFont="1"/>
    <xf numFmtId="49" fontId="12" fillId="0" borderId="0" xfId="2" applyNumberFormat="1" applyFont="1" applyBorder="1" applyAlignment="1">
      <alignment wrapText="1"/>
    </xf>
    <xf numFmtId="49" fontId="12" fillId="0" borderId="6" xfId="0" applyNumberFormat="1" applyFont="1" applyBorder="1"/>
    <xf numFmtId="49" fontId="13" fillId="0" borderId="6" xfId="0" applyNumberFormat="1" applyFont="1" applyBorder="1"/>
    <xf numFmtId="49" fontId="12" fillId="0" borderId="0" xfId="0" applyNumberFormat="1" applyFont="1" applyBorder="1"/>
    <xf numFmtId="0" fontId="12" fillId="2" borderId="8" xfId="0" applyFont="1" applyFill="1" applyBorder="1"/>
    <xf numFmtId="3" fontId="12" fillId="2" borderId="2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1" fillId="0" borderId="0" xfId="0" applyFont="1" applyBorder="1"/>
    <xf numFmtId="0" fontId="13" fillId="2" borderId="1" xfId="2" applyNumberFormat="1" applyFont="1" applyFill="1" applyBorder="1" applyAlignment="1">
      <alignment horizontal="right"/>
    </xf>
    <xf numFmtId="0" fontId="12" fillId="2" borderId="7" xfId="2" applyFont="1" applyFill="1" applyBorder="1" applyAlignment="1">
      <alignment horizontal="right"/>
    </xf>
    <xf numFmtId="49" fontId="12" fillId="0" borderId="2" xfId="2" applyNumberFormat="1" applyFont="1" applyBorder="1" applyAlignment="1">
      <alignment wrapText="1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602310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9"/>
  <sheetViews>
    <sheetView showGridLines="0" tabSelected="1" zoomScaleNormal="100" workbookViewId="0">
      <selection activeCell="M1" sqref="M1"/>
    </sheetView>
  </sheetViews>
  <sheetFormatPr baseColWidth="10" defaultColWidth="10.85546875" defaultRowHeight="12.75"/>
  <cols>
    <col min="1" max="1" width="65.7109375" style="33" customWidth="1"/>
    <col min="2" max="2" width="16.7109375" style="33" customWidth="1"/>
    <col min="3" max="9" width="16.7109375" style="44" customWidth="1"/>
    <col min="10" max="10" width="16.42578125" style="44" customWidth="1"/>
    <col min="11" max="16384" width="10.85546875" style="44"/>
  </cols>
  <sheetData>
    <row r="1" spans="1:16" ht="26.25">
      <c r="A1" s="77" t="s">
        <v>0</v>
      </c>
    </row>
    <row r="2" spans="1:16">
      <c r="A2" s="78"/>
    </row>
    <row r="3" spans="1:16" ht="51">
      <c r="A3" s="79" t="s">
        <v>1</v>
      </c>
    </row>
    <row r="4" spans="1:16">
      <c r="A4" s="79"/>
    </row>
    <row r="5" spans="1:16">
      <c r="A5" s="79"/>
    </row>
    <row r="6" spans="1:16">
      <c r="A6" s="78"/>
    </row>
    <row r="7" spans="1:16" s="1" customFormat="1" ht="20.25">
      <c r="A7" s="80" t="s">
        <v>2</v>
      </c>
      <c r="B7" s="34">
        <v>2021</v>
      </c>
      <c r="C7" s="35">
        <v>2020</v>
      </c>
      <c r="D7" s="35">
        <v>2019</v>
      </c>
      <c r="E7" s="35">
        <v>2018</v>
      </c>
      <c r="F7" s="35">
        <v>2017</v>
      </c>
      <c r="G7" s="35">
        <v>2016</v>
      </c>
      <c r="H7" s="35">
        <v>2015</v>
      </c>
      <c r="I7" s="35">
        <v>2014</v>
      </c>
      <c r="K7" s="36"/>
      <c r="L7" s="36"/>
      <c r="M7" s="36"/>
      <c r="N7" s="36"/>
      <c r="O7" s="36"/>
      <c r="P7" s="36"/>
    </row>
    <row r="8" spans="1:16">
      <c r="A8" s="81" t="s">
        <v>3</v>
      </c>
      <c r="B8" s="37"/>
      <c r="C8" s="45"/>
      <c r="D8" s="45"/>
      <c r="E8" s="45"/>
      <c r="F8" s="45"/>
      <c r="G8" s="45"/>
      <c r="H8" s="45"/>
      <c r="I8" s="45"/>
    </row>
    <row r="9" spans="1:16">
      <c r="A9" s="81"/>
      <c r="B9" s="37"/>
      <c r="C9" s="45"/>
      <c r="D9" s="45"/>
      <c r="E9" s="45"/>
      <c r="F9" s="45"/>
      <c r="G9" s="45"/>
      <c r="H9" s="45"/>
      <c r="I9" s="45"/>
    </row>
    <row r="10" spans="1:16">
      <c r="A10" s="82" t="s">
        <v>4</v>
      </c>
      <c r="B10" s="12">
        <v>3</v>
      </c>
      <c r="C10" s="46">
        <v>2</v>
      </c>
      <c r="D10" s="46">
        <v>2</v>
      </c>
      <c r="E10" s="46">
        <v>1</v>
      </c>
      <c r="F10" s="46">
        <v>1</v>
      </c>
      <c r="G10" s="46">
        <v>2</v>
      </c>
      <c r="H10" s="46">
        <v>2</v>
      </c>
      <c r="I10" s="22">
        <v>2</v>
      </c>
    </row>
    <row r="11" spans="1:16">
      <c r="A11" s="83" t="s">
        <v>5</v>
      </c>
      <c r="B11" s="7">
        <v>2</v>
      </c>
      <c r="C11" s="47">
        <v>3</v>
      </c>
      <c r="D11" s="47">
        <v>1</v>
      </c>
      <c r="E11" s="47">
        <v>1</v>
      </c>
      <c r="F11" s="47">
        <v>3</v>
      </c>
      <c r="G11" s="47">
        <v>3</v>
      </c>
      <c r="H11" s="47">
        <v>4</v>
      </c>
      <c r="I11" s="17">
        <v>0</v>
      </c>
    </row>
    <row r="12" spans="1:16">
      <c r="A12" s="83" t="s">
        <v>6</v>
      </c>
      <c r="B12" s="7">
        <v>5</v>
      </c>
      <c r="C12" s="47">
        <v>1</v>
      </c>
      <c r="D12" s="47">
        <v>3</v>
      </c>
      <c r="E12" s="47">
        <v>2</v>
      </c>
      <c r="F12" s="47">
        <v>2</v>
      </c>
      <c r="G12" s="47">
        <v>1</v>
      </c>
      <c r="H12" s="47">
        <v>5</v>
      </c>
      <c r="I12" s="17">
        <v>4</v>
      </c>
    </row>
    <row r="13" spans="1:16">
      <c r="A13" s="84" t="s">
        <v>7</v>
      </c>
      <c r="B13" s="8">
        <f>SUM(B10:B12)</f>
        <v>10</v>
      </c>
      <c r="C13" s="3">
        <f>SUM(C10:C12)</f>
        <v>6</v>
      </c>
      <c r="D13" s="3">
        <f t="shared" ref="D13:I13" si="0">SUM(D10:D12)</f>
        <v>6</v>
      </c>
      <c r="E13" s="3">
        <f t="shared" si="0"/>
        <v>4</v>
      </c>
      <c r="F13" s="3">
        <f t="shared" si="0"/>
        <v>6</v>
      </c>
      <c r="G13" s="3">
        <f t="shared" si="0"/>
        <v>6</v>
      </c>
      <c r="H13" s="3">
        <f t="shared" si="0"/>
        <v>11</v>
      </c>
      <c r="I13" s="18">
        <f t="shared" si="0"/>
        <v>6</v>
      </c>
    </row>
    <row r="14" spans="1:16" s="50" customFormat="1">
      <c r="A14" s="85"/>
      <c r="B14" s="48"/>
      <c r="C14" s="49"/>
      <c r="D14" s="49"/>
      <c r="E14" s="49"/>
      <c r="F14" s="49"/>
      <c r="G14" s="49"/>
      <c r="H14" s="49"/>
      <c r="I14" s="49"/>
    </row>
    <row r="15" spans="1:16" s="50" customFormat="1">
      <c r="A15" s="86"/>
      <c r="B15" s="9"/>
      <c r="C15" s="51"/>
      <c r="D15" s="51"/>
      <c r="E15" s="51"/>
      <c r="F15" s="51"/>
      <c r="G15" s="51"/>
      <c r="H15" s="51"/>
      <c r="I15" s="51"/>
    </row>
    <row r="16" spans="1:16" s="50" customFormat="1">
      <c r="A16" s="86"/>
      <c r="B16" s="9"/>
      <c r="C16" s="51"/>
      <c r="D16" s="51"/>
      <c r="E16" s="51"/>
      <c r="F16" s="51"/>
      <c r="G16" s="51"/>
      <c r="H16" s="51"/>
      <c r="I16" s="51"/>
    </row>
    <row r="17" spans="1:16" s="50" customFormat="1">
      <c r="A17" s="86"/>
      <c r="B17" s="9"/>
      <c r="C17" s="51"/>
      <c r="D17" s="51"/>
      <c r="E17" s="51"/>
      <c r="F17" s="51"/>
      <c r="G17" s="51"/>
      <c r="H17" s="51"/>
      <c r="I17" s="51"/>
    </row>
    <row r="18" spans="1:16" s="2" customFormat="1" ht="20.25">
      <c r="A18" s="87" t="s">
        <v>8</v>
      </c>
      <c r="B18" s="34">
        <f>B$7</f>
        <v>2021</v>
      </c>
      <c r="C18" s="39">
        <f>C$7</f>
        <v>2020</v>
      </c>
      <c r="D18" s="39">
        <f>D$7</f>
        <v>2019</v>
      </c>
      <c r="E18" s="39">
        <f>$E$7</f>
        <v>2018</v>
      </c>
      <c r="F18" s="39">
        <f>$F$7</f>
        <v>2017</v>
      </c>
      <c r="G18" s="39">
        <f>$G$7</f>
        <v>2016</v>
      </c>
      <c r="H18" s="39">
        <f>$H$7</f>
        <v>2015</v>
      </c>
      <c r="I18" s="39">
        <f>$I$7</f>
        <v>2014</v>
      </c>
      <c r="K18" s="40"/>
      <c r="L18" s="40"/>
      <c r="M18" s="40"/>
      <c r="N18" s="40"/>
      <c r="O18" s="40"/>
      <c r="P18" s="40"/>
    </row>
    <row r="19" spans="1:16">
      <c r="A19" s="81" t="str">
        <f>$A$8</f>
        <v>1 January – 31 December</v>
      </c>
      <c r="B19" s="37"/>
      <c r="C19" s="45"/>
      <c r="D19" s="45"/>
      <c r="E19" s="45"/>
      <c r="F19" s="45"/>
      <c r="G19" s="45"/>
      <c r="H19" s="45"/>
      <c r="I19" s="45"/>
    </row>
    <row r="20" spans="1:16" s="1" customFormat="1" ht="15.75">
      <c r="A20" s="88"/>
      <c r="B20" s="34"/>
      <c r="C20" s="35"/>
      <c r="D20" s="35"/>
      <c r="E20" s="35"/>
      <c r="F20" s="35"/>
      <c r="G20" s="35"/>
      <c r="H20" s="35"/>
      <c r="I20" s="35"/>
      <c r="K20" s="36"/>
      <c r="L20" s="36"/>
      <c r="M20" s="36"/>
      <c r="N20" s="36"/>
      <c r="O20" s="36"/>
      <c r="P20" s="36"/>
    </row>
    <row r="21" spans="1:16">
      <c r="A21" s="89" t="s">
        <v>50</v>
      </c>
      <c r="B21" s="23">
        <v>1</v>
      </c>
      <c r="C21" s="24">
        <v>2</v>
      </c>
      <c r="D21" s="24">
        <v>2</v>
      </c>
      <c r="E21" s="24">
        <v>2</v>
      </c>
      <c r="F21" s="56">
        <v>1</v>
      </c>
      <c r="G21" s="46">
        <v>1</v>
      </c>
      <c r="H21" s="46">
        <v>1</v>
      </c>
      <c r="I21" s="22">
        <v>0</v>
      </c>
    </row>
    <row r="22" spans="1:16">
      <c r="A22" s="83" t="s">
        <v>51</v>
      </c>
      <c r="B22" s="10">
        <v>0</v>
      </c>
      <c r="C22" s="24">
        <v>0</v>
      </c>
      <c r="D22" s="24">
        <v>0</v>
      </c>
      <c r="E22" s="24">
        <v>2</v>
      </c>
      <c r="F22" s="57">
        <v>1</v>
      </c>
      <c r="G22" s="47">
        <v>0</v>
      </c>
      <c r="H22" s="47">
        <v>1</v>
      </c>
      <c r="I22" s="17">
        <v>1</v>
      </c>
    </row>
    <row r="23" spans="1:16">
      <c r="A23" s="83" t="s">
        <v>52</v>
      </c>
      <c r="B23" s="10">
        <v>2</v>
      </c>
      <c r="C23" s="24">
        <v>1</v>
      </c>
      <c r="D23" s="24">
        <v>2</v>
      </c>
      <c r="E23" s="24">
        <v>2</v>
      </c>
      <c r="F23" s="47">
        <v>1</v>
      </c>
      <c r="G23" s="47">
        <v>4</v>
      </c>
      <c r="H23" s="47">
        <v>3</v>
      </c>
      <c r="I23" s="17">
        <v>1</v>
      </c>
    </row>
    <row r="24" spans="1:16">
      <c r="A24" s="83" t="s">
        <v>57</v>
      </c>
      <c r="B24" s="10">
        <v>9</v>
      </c>
      <c r="C24" s="47">
        <v>4</v>
      </c>
      <c r="D24" s="47">
        <v>17</v>
      </c>
      <c r="E24" s="47">
        <v>22</v>
      </c>
      <c r="F24" s="47">
        <v>10</v>
      </c>
      <c r="G24" s="47">
        <v>6</v>
      </c>
      <c r="H24" s="47">
        <v>6</v>
      </c>
      <c r="I24" s="17">
        <v>3</v>
      </c>
    </row>
    <row r="25" spans="1:16">
      <c r="A25" s="90" t="s">
        <v>9</v>
      </c>
      <c r="B25" s="108">
        <f>SUM(B21:B24)</f>
        <v>12</v>
      </c>
      <c r="C25" s="4">
        <f>SUM(C21:C24)</f>
        <v>7</v>
      </c>
      <c r="D25" s="4">
        <f t="shared" ref="D25:I25" si="1">SUM(D21:D24)</f>
        <v>21</v>
      </c>
      <c r="E25" s="4">
        <f t="shared" si="1"/>
        <v>28</v>
      </c>
      <c r="F25" s="4">
        <f t="shared" si="1"/>
        <v>13</v>
      </c>
      <c r="G25" s="4">
        <f t="shared" si="1"/>
        <v>11</v>
      </c>
      <c r="H25" s="4">
        <f t="shared" si="1"/>
        <v>11</v>
      </c>
      <c r="I25" s="19">
        <f t="shared" si="1"/>
        <v>5</v>
      </c>
    </row>
    <row r="26" spans="1:16" s="59" customFormat="1">
      <c r="A26" s="91"/>
      <c r="B26" s="58"/>
      <c r="C26" s="29"/>
      <c r="D26" s="29"/>
      <c r="E26" s="29"/>
      <c r="F26" s="29"/>
      <c r="G26" s="29"/>
      <c r="H26" s="29"/>
      <c r="I26" s="30"/>
    </row>
    <row r="27" spans="1:16" s="59" customFormat="1">
      <c r="A27" s="33"/>
      <c r="B27" s="58"/>
      <c r="C27" s="29"/>
      <c r="D27" s="29"/>
      <c r="E27" s="29"/>
      <c r="F27" s="29"/>
      <c r="G27" s="29"/>
      <c r="H27" s="29"/>
      <c r="I27" s="30"/>
    </row>
    <row r="28" spans="1:16" s="59" customFormat="1">
      <c r="A28" s="92"/>
      <c r="B28" s="58"/>
      <c r="C28" s="29"/>
      <c r="D28" s="29"/>
      <c r="E28" s="29"/>
      <c r="F28" s="29"/>
      <c r="G28" s="29"/>
      <c r="H28" s="29"/>
      <c r="I28" s="30"/>
    </row>
    <row r="29" spans="1:16" s="59" customFormat="1">
      <c r="A29" s="92"/>
      <c r="B29" s="58"/>
      <c r="C29" s="29"/>
      <c r="D29" s="29"/>
      <c r="E29" s="29"/>
      <c r="F29" s="29"/>
      <c r="G29" s="29"/>
      <c r="H29" s="29"/>
      <c r="I29" s="30"/>
    </row>
    <row r="30" spans="1:16" s="59" customFormat="1" ht="40.5">
      <c r="A30" s="87" t="s">
        <v>38</v>
      </c>
      <c r="B30" s="38">
        <f>B$7</f>
        <v>2021</v>
      </c>
      <c r="C30" s="72">
        <f>C$7</f>
        <v>2020</v>
      </c>
      <c r="D30" s="72">
        <f>D$7</f>
        <v>2019</v>
      </c>
      <c r="E30" s="72">
        <f t="shared" ref="E30:I30" si="2">E$7</f>
        <v>2018</v>
      </c>
      <c r="F30" s="72">
        <f t="shared" si="2"/>
        <v>2017</v>
      </c>
      <c r="G30" s="72">
        <f t="shared" si="2"/>
        <v>2016</v>
      </c>
      <c r="H30" s="72">
        <f t="shared" si="2"/>
        <v>2015</v>
      </c>
      <c r="I30" s="72">
        <f t="shared" si="2"/>
        <v>2014</v>
      </c>
    </row>
    <row r="31" spans="1:16" s="59" customFormat="1">
      <c r="A31" s="81" t="str">
        <f>$A$8</f>
        <v>1 January – 31 December</v>
      </c>
      <c r="B31" s="25"/>
      <c r="C31" s="15"/>
      <c r="D31" s="15"/>
      <c r="E31" s="15"/>
      <c r="F31" s="15"/>
      <c r="G31" s="15"/>
      <c r="H31" s="15"/>
      <c r="I31" s="15"/>
    </row>
    <row r="32" spans="1:16" s="59" customFormat="1">
      <c r="A32" s="81"/>
      <c r="B32" s="25"/>
      <c r="C32" s="15"/>
      <c r="D32" s="15"/>
      <c r="E32" s="15"/>
      <c r="F32" s="15"/>
      <c r="G32" s="15"/>
      <c r="H32" s="15"/>
      <c r="I32" s="15"/>
    </row>
    <row r="33" spans="1:9" s="59" customFormat="1">
      <c r="A33" s="93" t="s">
        <v>39</v>
      </c>
      <c r="B33" s="23">
        <v>3</v>
      </c>
      <c r="C33" s="73">
        <v>1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</row>
    <row r="34" spans="1:9">
      <c r="A34" s="92"/>
      <c r="B34" s="9"/>
      <c r="C34" s="29"/>
      <c r="D34" s="29"/>
      <c r="E34" s="29"/>
      <c r="F34" s="29"/>
      <c r="G34" s="29"/>
      <c r="H34" s="29"/>
      <c r="I34" s="30"/>
    </row>
    <row r="35" spans="1:9" s="50" customFormat="1">
      <c r="A35" s="86"/>
      <c r="B35" s="9"/>
      <c r="C35" s="51"/>
      <c r="D35" s="51"/>
      <c r="E35" s="51"/>
      <c r="F35" s="51"/>
      <c r="G35" s="51"/>
      <c r="H35" s="51"/>
      <c r="I35" s="51"/>
    </row>
    <row r="36" spans="1:9" s="50" customFormat="1">
      <c r="A36" s="86"/>
      <c r="B36" s="9"/>
      <c r="C36" s="51"/>
      <c r="D36" s="51"/>
      <c r="E36" s="51"/>
      <c r="F36" s="51"/>
      <c r="G36" s="51"/>
      <c r="H36" s="51"/>
      <c r="I36" s="51"/>
    </row>
    <row r="37" spans="1:9" s="50" customFormat="1">
      <c r="A37" s="86"/>
      <c r="B37" s="9"/>
      <c r="C37" s="51"/>
      <c r="D37" s="51"/>
      <c r="E37" s="51"/>
      <c r="F37" s="51"/>
      <c r="G37" s="51"/>
      <c r="H37" s="51"/>
      <c r="I37" s="51"/>
    </row>
    <row r="38" spans="1:9" ht="20.25">
      <c r="A38" s="87" t="s">
        <v>10</v>
      </c>
      <c r="B38" s="34">
        <f>B$7</f>
        <v>2021</v>
      </c>
      <c r="C38" s="39">
        <f>C$7</f>
        <v>2020</v>
      </c>
      <c r="D38" s="39">
        <f>D$7</f>
        <v>2019</v>
      </c>
      <c r="E38" s="39">
        <f>$E$7</f>
        <v>2018</v>
      </c>
      <c r="F38" s="39">
        <f>$F$7</f>
        <v>2017</v>
      </c>
      <c r="G38" s="39">
        <f>$G$7</f>
        <v>2016</v>
      </c>
      <c r="H38" s="39">
        <f>$H$7</f>
        <v>2015</v>
      </c>
      <c r="I38" s="39">
        <f>$I$7</f>
        <v>2014</v>
      </c>
    </row>
    <row r="39" spans="1:9">
      <c r="A39" s="81" t="str">
        <f>$A$8</f>
        <v>1 January – 31 December</v>
      </c>
      <c r="B39" s="37"/>
      <c r="C39" s="45"/>
      <c r="D39" s="45"/>
      <c r="E39" s="45"/>
      <c r="F39" s="45"/>
      <c r="G39" s="45"/>
      <c r="H39" s="45"/>
      <c r="I39" s="45"/>
    </row>
    <row r="40" spans="1:9">
      <c r="B40" s="25"/>
      <c r="C40" s="52"/>
      <c r="D40" s="52"/>
      <c r="E40" s="52"/>
      <c r="F40" s="52"/>
      <c r="G40" s="52"/>
      <c r="H40" s="52"/>
      <c r="I40" s="52"/>
    </row>
    <row r="41" spans="1:9">
      <c r="A41" s="94" t="s">
        <v>11</v>
      </c>
      <c r="B41" s="26">
        <v>1</v>
      </c>
      <c r="C41" s="53">
        <v>0</v>
      </c>
      <c r="D41" s="53">
        <v>0</v>
      </c>
      <c r="E41" s="53">
        <v>0</v>
      </c>
      <c r="F41" s="53">
        <v>2</v>
      </c>
      <c r="G41" s="53">
        <v>0</v>
      </c>
      <c r="H41" s="53">
        <v>0</v>
      </c>
      <c r="I41" s="27" t="s">
        <v>12</v>
      </c>
    </row>
    <row r="42" spans="1:9">
      <c r="A42" s="94" t="s">
        <v>13</v>
      </c>
      <c r="B42" s="13">
        <v>0</v>
      </c>
      <c r="C42" s="53">
        <v>0</v>
      </c>
      <c r="D42" s="53">
        <v>0</v>
      </c>
      <c r="E42" s="53">
        <v>0</v>
      </c>
      <c r="F42" s="53">
        <v>2</v>
      </c>
      <c r="G42" s="53">
        <v>0</v>
      </c>
      <c r="H42" s="53">
        <v>0</v>
      </c>
      <c r="I42" s="27" t="s">
        <v>12</v>
      </c>
    </row>
    <row r="43" spans="1:9">
      <c r="A43" s="95" t="s">
        <v>14</v>
      </c>
      <c r="B43" s="13">
        <v>6</v>
      </c>
      <c r="C43" s="54">
        <v>6</v>
      </c>
      <c r="D43" s="54">
        <v>16</v>
      </c>
      <c r="E43" s="54">
        <v>13</v>
      </c>
      <c r="F43" s="54">
        <v>42</v>
      </c>
      <c r="G43" s="54">
        <v>3</v>
      </c>
      <c r="H43" s="54">
        <v>4</v>
      </c>
      <c r="I43" s="20" t="s">
        <v>12</v>
      </c>
    </row>
    <row r="44" spans="1:9" ht="25.5">
      <c r="A44" s="95" t="s">
        <v>15</v>
      </c>
      <c r="B44" s="13">
        <v>13</v>
      </c>
      <c r="C44" s="54">
        <v>0</v>
      </c>
      <c r="D44" s="54">
        <v>0</v>
      </c>
      <c r="E44" s="54">
        <v>52</v>
      </c>
      <c r="F44" s="54" t="s">
        <v>12</v>
      </c>
      <c r="G44" s="54" t="s">
        <v>12</v>
      </c>
      <c r="H44" s="54" t="s">
        <v>12</v>
      </c>
      <c r="I44" s="20" t="s">
        <v>12</v>
      </c>
    </row>
    <row r="45" spans="1:9">
      <c r="A45" s="95" t="s">
        <v>16</v>
      </c>
      <c r="B45" s="13">
        <v>0</v>
      </c>
      <c r="C45" s="54">
        <v>0</v>
      </c>
      <c r="D45" s="54">
        <v>2</v>
      </c>
      <c r="E45" s="54">
        <v>8</v>
      </c>
      <c r="F45" s="54">
        <v>3</v>
      </c>
      <c r="G45" s="54">
        <v>1</v>
      </c>
      <c r="H45" s="54" t="s">
        <v>12</v>
      </c>
      <c r="I45" s="20" t="s">
        <v>12</v>
      </c>
    </row>
    <row r="46" spans="1:9">
      <c r="A46" s="95" t="s">
        <v>17</v>
      </c>
      <c r="B46" s="13">
        <v>0</v>
      </c>
      <c r="C46" s="54">
        <v>0</v>
      </c>
      <c r="D46" s="54">
        <v>0</v>
      </c>
      <c r="E46" s="54">
        <v>1</v>
      </c>
      <c r="F46" s="54">
        <v>0</v>
      </c>
      <c r="G46" s="54" t="s">
        <v>12</v>
      </c>
      <c r="H46" s="54" t="s">
        <v>12</v>
      </c>
      <c r="I46" s="20" t="s">
        <v>12</v>
      </c>
    </row>
    <row r="47" spans="1:9">
      <c r="A47" s="95" t="s">
        <v>18</v>
      </c>
      <c r="B47" s="13">
        <v>1</v>
      </c>
      <c r="C47" s="54">
        <v>0</v>
      </c>
      <c r="D47" s="54">
        <v>0</v>
      </c>
      <c r="E47" s="54">
        <v>0</v>
      </c>
      <c r="F47" s="54">
        <v>1</v>
      </c>
      <c r="G47" s="54" t="s">
        <v>12</v>
      </c>
      <c r="H47" s="54" t="s">
        <v>12</v>
      </c>
      <c r="I47" s="20" t="s">
        <v>12</v>
      </c>
    </row>
    <row r="48" spans="1:9">
      <c r="A48" s="95" t="s">
        <v>19</v>
      </c>
      <c r="B48" s="13">
        <v>0</v>
      </c>
      <c r="C48" s="54">
        <v>0</v>
      </c>
      <c r="D48" s="54">
        <v>0</v>
      </c>
      <c r="E48" s="54">
        <v>0</v>
      </c>
      <c r="F48" s="54">
        <v>1</v>
      </c>
      <c r="G48" s="54" t="s">
        <v>12</v>
      </c>
      <c r="H48" s="54" t="s">
        <v>12</v>
      </c>
      <c r="I48" s="20" t="s">
        <v>12</v>
      </c>
    </row>
    <row r="49" spans="1:9">
      <c r="A49" s="95" t="s">
        <v>20</v>
      </c>
      <c r="B49" s="13">
        <v>0</v>
      </c>
      <c r="C49" s="54">
        <v>1</v>
      </c>
      <c r="D49" s="54">
        <v>1</v>
      </c>
      <c r="E49" s="54">
        <v>1</v>
      </c>
      <c r="F49" s="54">
        <v>1</v>
      </c>
      <c r="G49" s="54" t="s">
        <v>12</v>
      </c>
      <c r="H49" s="54" t="s">
        <v>12</v>
      </c>
      <c r="I49" s="20" t="s">
        <v>12</v>
      </c>
    </row>
    <row r="50" spans="1:9">
      <c r="A50" s="96" t="s">
        <v>9</v>
      </c>
      <c r="B50" s="14">
        <f t="shared" ref="B50" si="3">SUM(B41:B49)</f>
        <v>21</v>
      </c>
      <c r="C50" s="6">
        <f t="shared" ref="C50" si="4">SUM(C41:C49)</f>
        <v>7</v>
      </c>
      <c r="D50" s="6">
        <f t="shared" ref="D50:I50" si="5">SUM(D41:D49)</f>
        <v>19</v>
      </c>
      <c r="E50" s="6">
        <f t="shared" si="5"/>
        <v>75</v>
      </c>
      <c r="F50" s="6">
        <f t="shared" si="5"/>
        <v>52</v>
      </c>
      <c r="G50" s="6">
        <f t="shared" si="5"/>
        <v>4</v>
      </c>
      <c r="H50" s="6">
        <f t="shared" si="5"/>
        <v>4</v>
      </c>
      <c r="I50" s="21">
        <f t="shared" si="5"/>
        <v>0</v>
      </c>
    </row>
    <row r="51" spans="1:9">
      <c r="A51" s="97"/>
      <c r="B51" s="71"/>
      <c r="C51" s="31"/>
      <c r="D51" s="31"/>
      <c r="E51" s="31"/>
      <c r="F51" s="31"/>
      <c r="G51" s="31"/>
      <c r="H51" s="31"/>
      <c r="I51" s="32"/>
    </row>
    <row r="52" spans="1:9">
      <c r="A52" s="97"/>
      <c r="B52" s="71"/>
      <c r="C52" s="31"/>
      <c r="D52" s="31"/>
      <c r="E52" s="31"/>
      <c r="F52" s="31"/>
      <c r="G52" s="31"/>
      <c r="H52" s="31"/>
      <c r="I52" s="32"/>
    </row>
    <row r="53" spans="1:9" s="45" customFormat="1">
      <c r="A53" s="91"/>
      <c r="B53" s="15"/>
      <c r="C53" s="52"/>
      <c r="D53" s="52"/>
      <c r="E53" s="52"/>
      <c r="F53" s="52"/>
      <c r="G53" s="52"/>
      <c r="H53" s="52"/>
      <c r="I53" s="52"/>
    </row>
    <row r="54" spans="1:9" s="45" customFormat="1">
      <c r="A54" s="91"/>
      <c r="B54" s="15"/>
      <c r="C54" s="52"/>
      <c r="D54" s="52"/>
      <c r="E54" s="52"/>
      <c r="F54" s="52"/>
      <c r="G54" s="52"/>
      <c r="H54" s="52"/>
      <c r="I54" s="52"/>
    </row>
    <row r="55" spans="1:9" s="45" customFormat="1" ht="20.25">
      <c r="A55" s="87" t="s">
        <v>21</v>
      </c>
      <c r="B55" s="34">
        <f>B$7</f>
        <v>2021</v>
      </c>
      <c r="C55" s="39">
        <f>C$7</f>
        <v>2020</v>
      </c>
      <c r="D55" s="39">
        <f>D$7</f>
        <v>2019</v>
      </c>
      <c r="E55" s="39">
        <f>$E$7</f>
        <v>2018</v>
      </c>
      <c r="F55" s="39">
        <f>$F$7</f>
        <v>2017</v>
      </c>
      <c r="G55" s="39">
        <f>$G$7</f>
        <v>2016</v>
      </c>
      <c r="H55" s="39">
        <f>$H$7</f>
        <v>2015</v>
      </c>
      <c r="I55" s="39">
        <f>$I$7</f>
        <v>2014</v>
      </c>
    </row>
    <row r="56" spans="1:9">
      <c r="A56" s="81" t="str">
        <f>$A$8</f>
        <v>1 January – 31 December</v>
      </c>
      <c r="B56" s="37"/>
      <c r="C56" s="45"/>
      <c r="D56" s="45"/>
      <c r="E56" s="45"/>
      <c r="F56" s="45"/>
      <c r="G56" s="45"/>
      <c r="H56" s="45"/>
      <c r="I56" s="45"/>
    </row>
    <row r="57" spans="1:9" s="45" customFormat="1">
      <c r="A57" s="91"/>
      <c r="B57" s="37"/>
      <c r="C57" s="52"/>
      <c r="D57" s="52"/>
      <c r="E57" s="52"/>
      <c r="F57" s="52"/>
      <c r="G57" s="52"/>
      <c r="H57" s="52"/>
      <c r="I57" s="52"/>
    </row>
    <row r="58" spans="1:9">
      <c r="A58" s="94" t="s">
        <v>35</v>
      </c>
      <c r="B58" s="26">
        <v>144</v>
      </c>
      <c r="C58" s="53">
        <v>144</v>
      </c>
      <c r="D58" s="53">
        <v>94</v>
      </c>
      <c r="E58" s="53">
        <v>160</v>
      </c>
      <c r="F58" s="53">
        <v>166</v>
      </c>
      <c r="G58" s="53">
        <v>90</v>
      </c>
      <c r="H58" s="53">
        <v>106</v>
      </c>
      <c r="I58" s="53">
        <v>125</v>
      </c>
    </row>
    <row r="59" spans="1:9">
      <c r="A59" s="95" t="s">
        <v>22</v>
      </c>
      <c r="B59" s="13">
        <v>824</v>
      </c>
      <c r="C59" s="54">
        <v>790</v>
      </c>
      <c r="D59" s="54">
        <v>850</v>
      </c>
      <c r="E59" s="54">
        <v>935</v>
      </c>
      <c r="F59" s="54">
        <v>873</v>
      </c>
      <c r="G59" s="54">
        <v>829</v>
      </c>
      <c r="H59" s="54">
        <v>1102</v>
      </c>
      <c r="I59" s="54">
        <v>1140</v>
      </c>
    </row>
    <row r="60" spans="1:9">
      <c r="A60" s="96" t="s">
        <v>9</v>
      </c>
      <c r="B60" s="16">
        <f>SUM(B58:B59)</f>
        <v>968</v>
      </c>
      <c r="C60" s="6">
        <f>SUM(C58:C59)</f>
        <v>934</v>
      </c>
      <c r="D60" s="6">
        <f>SUM(D58:D59)</f>
        <v>944</v>
      </c>
      <c r="E60" s="6">
        <f t="shared" ref="E60:I60" si="6">SUM(E58:E59)</f>
        <v>1095</v>
      </c>
      <c r="F60" s="6">
        <f t="shared" si="6"/>
        <v>1039</v>
      </c>
      <c r="G60" s="6">
        <f t="shared" si="6"/>
        <v>919</v>
      </c>
      <c r="H60" s="6">
        <f t="shared" si="6"/>
        <v>1208</v>
      </c>
      <c r="I60" s="6">
        <f t="shared" si="6"/>
        <v>1265</v>
      </c>
    </row>
    <row r="61" spans="1:9">
      <c r="A61" s="97"/>
      <c r="B61" s="71"/>
      <c r="C61" s="31"/>
      <c r="D61" s="31"/>
      <c r="E61" s="31"/>
      <c r="F61" s="31"/>
      <c r="G61" s="31"/>
      <c r="H61" s="31"/>
      <c r="I61" s="31"/>
    </row>
    <row r="62" spans="1:9" s="45" customFormat="1">
      <c r="A62" s="91"/>
      <c r="B62" s="15"/>
      <c r="C62" s="52"/>
      <c r="D62" s="52"/>
      <c r="E62" s="52"/>
      <c r="F62" s="52"/>
      <c r="G62" s="52"/>
      <c r="H62" s="52"/>
      <c r="I62" s="52"/>
    </row>
    <row r="63" spans="1:9" s="45" customFormat="1">
      <c r="A63" s="91"/>
      <c r="B63" s="15"/>
      <c r="C63" s="52"/>
      <c r="D63" s="52"/>
      <c r="E63" s="52"/>
      <c r="F63" s="52"/>
      <c r="G63" s="52"/>
      <c r="H63" s="52"/>
      <c r="I63" s="52"/>
    </row>
    <row r="64" spans="1:9" s="45" customFormat="1">
      <c r="A64" s="91"/>
      <c r="B64" s="15"/>
      <c r="C64" s="52"/>
      <c r="D64" s="52"/>
      <c r="E64" s="52"/>
      <c r="F64" s="52"/>
      <c r="G64" s="52"/>
      <c r="H64" s="52"/>
      <c r="I64" s="52"/>
    </row>
    <row r="65" spans="1:16" s="45" customFormat="1" ht="67.5" customHeight="1">
      <c r="A65" s="87" t="s">
        <v>53</v>
      </c>
      <c r="B65" s="34">
        <f>B$7</f>
        <v>2021</v>
      </c>
      <c r="C65" s="39">
        <f>C$7</f>
        <v>2020</v>
      </c>
      <c r="D65" s="39">
        <f>D$7</f>
        <v>2019</v>
      </c>
      <c r="E65" s="39">
        <f>$E$7</f>
        <v>2018</v>
      </c>
      <c r="F65" s="39">
        <f>$F$7</f>
        <v>2017</v>
      </c>
      <c r="G65" s="39">
        <f>$G$7</f>
        <v>2016</v>
      </c>
      <c r="H65" s="39">
        <f>$H$7</f>
        <v>2015</v>
      </c>
      <c r="I65" s="39">
        <f>$I$7</f>
        <v>2014</v>
      </c>
    </row>
    <row r="66" spans="1:16">
      <c r="A66" s="81" t="str">
        <f>$A$8</f>
        <v>1 January – 31 December</v>
      </c>
      <c r="B66" s="37"/>
      <c r="C66" s="45"/>
      <c r="D66" s="45"/>
      <c r="E66" s="45"/>
      <c r="F66" s="45"/>
      <c r="G66" s="45"/>
      <c r="H66" s="45"/>
      <c r="I66" s="45"/>
    </row>
    <row r="67" spans="1:16" s="45" customFormat="1">
      <c r="A67" s="91"/>
      <c r="B67" s="37"/>
      <c r="C67" s="52"/>
      <c r="D67" s="52"/>
      <c r="E67" s="52"/>
      <c r="F67" s="52"/>
      <c r="G67" s="52"/>
      <c r="H67" s="52"/>
      <c r="I67" s="52"/>
    </row>
    <row r="68" spans="1:16" s="45" customFormat="1">
      <c r="A68" s="94" t="s">
        <v>23</v>
      </c>
      <c r="B68" s="26">
        <v>3</v>
      </c>
      <c r="C68" s="53">
        <v>2</v>
      </c>
      <c r="D68" s="53">
        <v>2</v>
      </c>
      <c r="E68" s="53">
        <v>3</v>
      </c>
      <c r="F68" s="53">
        <v>1</v>
      </c>
      <c r="G68" s="53">
        <v>2</v>
      </c>
      <c r="H68" s="53">
        <v>0</v>
      </c>
      <c r="I68" s="53">
        <v>2</v>
      </c>
    </row>
    <row r="69" spans="1:16" s="45" customFormat="1">
      <c r="A69" s="95" t="s">
        <v>40</v>
      </c>
      <c r="B69" s="13">
        <v>18</v>
      </c>
      <c r="C69" s="54">
        <v>23</v>
      </c>
      <c r="D69" s="54">
        <v>17</v>
      </c>
      <c r="E69" s="54">
        <v>8</v>
      </c>
      <c r="F69" s="54">
        <v>24</v>
      </c>
      <c r="G69" s="54">
        <v>33</v>
      </c>
      <c r="H69" s="54">
        <v>33</v>
      </c>
      <c r="I69" s="54">
        <v>38</v>
      </c>
    </row>
    <row r="70" spans="1:16" s="45" customFormat="1">
      <c r="A70" s="95" t="s">
        <v>24</v>
      </c>
      <c r="B70" s="13">
        <v>2</v>
      </c>
      <c r="C70" s="54">
        <v>1</v>
      </c>
      <c r="D70" s="54">
        <v>1</v>
      </c>
      <c r="E70" s="54">
        <v>3</v>
      </c>
      <c r="F70" s="54">
        <v>6</v>
      </c>
      <c r="G70" s="54">
        <v>2</v>
      </c>
      <c r="H70" s="54">
        <v>13</v>
      </c>
      <c r="I70" s="54">
        <v>17</v>
      </c>
    </row>
    <row r="71" spans="1:16" s="45" customFormat="1">
      <c r="A71" s="95" t="s">
        <v>25</v>
      </c>
      <c r="B71" s="13">
        <v>2</v>
      </c>
      <c r="C71" s="54">
        <v>0</v>
      </c>
      <c r="D71" s="54">
        <v>0</v>
      </c>
      <c r="E71" s="54">
        <v>2</v>
      </c>
      <c r="F71" s="54">
        <v>1</v>
      </c>
      <c r="G71" s="54">
        <v>1</v>
      </c>
      <c r="H71" s="54">
        <v>2</v>
      </c>
      <c r="I71" s="54" t="s">
        <v>12</v>
      </c>
    </row>
    <row r="72" spans="1:16" s="107" customFormat="1">
      <c r="A72" s="110" t="s">
        <v>58</v>
      </c>
      <c r="B72" s="105">
        <v>2</v>
      </c>
      <c r="C72" s="106" t="s">
        <v>12</v>
      </c>
      <c r="D72" s="106" t="s">
        <v>12</v>
      </c>
      <c r="E72" s="106" t="s">
        <v>12</v>
      </c>
      <c r="F72" s="106" t="s">
        <v>12</v>
      </c>
      <c r="G72" s="106" t="s">
        <v>12</v>
      </c>
      <c r="H72" s="106" t="s">
        <v>12</v>
      </c>
      <c r="I72" s="106" t="s">
        <v>12</v>
      </c>
    </row>
    <row r="73" spans="1:16" s="45" customFormat="1">
      <c r="A73" s="96" t="s">
        <v>9</v>
      </c>
      <c r="B73" s="14">
        <f>SUM(B68:B72)</f>
        <v>27</v>
      </c>
      <c r="C73" s="6">
        <f t="shared" ref="C73" si="7">SUM(C68:C71)</f>
        <v>26</v>
      </c>
      <c r="D73" s="6">
        <f t="shared" ref="D73:I73" si="8">SUM(D68:D71)</f>
        <v>20</v>
      </c>
      <c r="E73" s="6">
        <f t="shared" si="8"/>
        <v>16</v>
      </c>
      <c r="F73" s="6">
        <f t="shared" si="8"/>
        <v>32</v>
      </c>
      <c r="G73" s="6">
        <f t="shared" si="8"/>
        <v>38</v>
      </c>
      <c r="H73" s="6">
        <f t="shared" si="8"/>
        <v>48</v>
      </c>
      <c r="I73" s="6">
        <f t="shared" si="8"/>
        <v>57</v>
      </c>
    </row>
    <row r="74" spans="1:16" s="60" customFormat="1">
      <c r="A74" s="98"/>
      <c r="B74" s="71"/>
      <c r="C74" s="61"/>
      <c r="D74" s="61"/>
      <c r="E74" s="61"/>
      <c r="F74" s="61"/>
      <c r="G74" s="61"/>
      <c r="H74" s="61"/>
      <c r="I74" s="61"/>
    </row>
    <row r="75" spans="1:16" s="60" customFormat="1">
      <c r="A75" s="98"/>
      <c r="B75" s="71"/>
      <c r="C75" s="61"/>
      <c r="D75" s="61"/>
      <c r="E75" s="61"/>
      <c r="F75" s="61"/>
      <c r="G75" s="61"/>
      <c r="H75" s="61"/>
      <c r="I75" s="61"/>
    </row>
    <row r="76" spans="1:16" s="63" customFormat="1">
      <c r="A76" s="91"/>
      <c r="B76" s="15"/>
      <c r="C76" s="62"/>
      <c r="D76" s="62"/>
      <c r="E76" s="62"/>
      <c r="F76" s="62"/>
      <c r="G76" s="62"/>
      <c r="H76" s="62"/>
      <c r="I76" s="62"/>
    </row>
    <row r="77" spans="1:16" s="66" customFormat="1" ht="18">
      <c r="A77" s="99" t="s">
        <v>41</v>
      </c>
      <c r="B77" s="34">
        <f>B$7</f>
        <v>2021</v>
      </c>
      <c r="C77" s="75">
        <f>$C$7</f>
        <v>2020</v>
      </c>
      <c r="D77" s="75">
        <f>D$7</f>
        <v>2019</v>
      </c>
      <c r="E77" s="75">
        <f t="shared" ref="E77:I77" si="9">E$7</f>
        <v>2018</v>
      </c>
      <c r="F77" s="75">
        <f t="shared" si="9"/>
        <v>2017</v>
      </c>
      <c r="G77" s="75">
        <f t="shared" si="9"/>
        <v>2016</v>
      </c>
      <c r="H77" s="75">
        <f t="shared" si="9"/>
        <v>2015</v>
      </c>
      <c r="I77" s="75">
        <f t="shared" si="9"/>
        <v>2014</v>
      </c>
      <c r="J77" s="65"/>
      <c r="K77" s="64"/>
      <c r="L77" s="64"/>
      <c r="M77" s="64"/>
      <c r="N77" s="64"/>
      <c r="O77" s="64"/>
      <c r="P77" s="64"/>
    </row>
    <row r="78" spans="1:16" s="59" customFormat="1">
      <c r="A78" s="81" t="str">
        <f>$A$8</f>
        <v>1 January – 31 December</v>
      </c>
      <c r="B78" s="37"/>
      <c r="C78" s="43"/>
      <c r="D78" s="43"/>
      <c r="E78" s="43"/>
      <c r="F78" s="43"/>
      <c r="G78" s="43"/>
      <c r="H78" s="43"/>
      <c r="I78" s="43"/>
    </row>
    <row r="79" spans="1:16" s="59" customFormat="1">
      <c r="A79" s="81"/>
      <c r="B79" s="37"/>
      <c r="C79" s="43"/>
      <c r="D79" s="43"/>
      <c r="E79" s="43"/>
      <c r="F79" s="43"/>
      <c r="G79" s="43"/>
      <c r="H79" s="43"/>
      <c r="I79" s="43"/>
    </row>
    <row r="80" spans="1:16" s="59" customFormat="1">
      <c r="A80" s="82" t="s">
        <v>42</v>
      </c>
      <c r="B80" s="37">
        <v>118</v>
      </c>
      <c r="C80" s="22">
        <v>0</v>
      </c>
      <c r="D80" s="22"/>
      <c r="E80" s="22"/>
      <c r="F80" s="22"/>
      <c r="G80" s="22"/>
      <c r="H80" s="22"/>
      <c r="I80" s="22"/>
    </row>
    <row r="81" spans="1:9" s="59" customFormat="1">
      <c r="A81" s="83" t="s">
        <v>37</v>
      </c>
      <c r="B81" s="109">
        <v>56</v>
      </c>
      <c r="C81" s="17">
        <v>0</v>
      </c>
      <c r="D81" s="17"/>
      <c r="E81" s="17"/>
      <c r="F81" s="17"/>
      <c r="G81" s="17"/>
      <c r="H81" s="22"/>
      <c r="I81" s="22"/>
    </row>
    <row r="82" spans="1:9" s="59" customFormat="1">
      <c r="A82" s="83" t="s">
        <v>43</v>
      </c>
      <c r="B82" s="109">
        <v>5</v>
      </c>
      <c r="C82" s="17">
        <v>20</v>
      </c>
      <c r="D82" s="17"/>
      <c r="E82" s="17"/>
      <c r="F82" s="17"/>
      <c r="G82" s="17"/>
      <c r="H82" s="22"/>
      <c r="I82" s="22"/>
    </row>
    <row r="83" spans="1:9" s="59" customFormat="1">
      <c r="A83" s="90" t="s">
        <v>7</v>
      </c>
      <c r="B83" s="11">
        <f>B80+B82</f>
        <v>123</v>
      </c>
      <c r="C83" s="19">
        <f>SUM(C80:C82)</f>
        <v>20</v>
      </c>
      <c r="D83" s="19"/>
      <c r="E83" s="19"/>
      <c r="F83" s="19"/>
      <c r="G83" s="19"/>
      <c r="H83" s="74"/>
      <c r="I83" s="74"/>
    </row>
    <row r="84" spans="1:9" s="63" customFormat="1">
      <c r="A84" s="91"/>
      <c r="B84" s="15"/>
      <c r="C84" s="15"/>
      <c r="D84" s="15"/>
      <c r="E84" s="15"/>
      <c r="F84" s="15"/>
      <c r="G84" s="15"/>
      <c r="H84" s="15"/>
      <c r="I84" s="15"/>
    </row>
    <row r="85" spans="1:9" s="63" customFormat="1">
      <c r="A85" s="91"/>
      <c r="B85" s="15"/>
      <c r="C85" s="15"/>
      <c r="D85" s="15"/>
      <c r="E85" s="15"/>
      <c r="F85" s="15"/>
      <c r="G85" s="15"/>
      <c r="H85" s="15"/>
      <c r="I85" s="15"/>
    </row>
    <row r="86" spans="1:9" s="63" customFormat="1">
      <c r="A86" s="91"/>
      <c r="B86" s="15"/>
      <c r="C86" s="15"/>
      <c r="D86" s="15"/>
      <c r="E86" s="15"/>
      <c r="F86" s="15"/>
      <c r="G86" s="15"/>
      <c r="H86" s="15"/>
      <c r="I86" s="15"/>
    </row>
    <row r="87" spans="1:9" s="63" customFormat="1" ht="20.25">
      <c r="A87" s="87" t="s">
        <v>44</v>
      </c>
      <c r="B87" s="34">
        <f>B$7</f>
        <v>2021</v>
      </c>
      <c r="C87" s="72">
        <f>C$7</f>
        <v>2020</v>
      </c>
      <c r="D87" s="72">
        <f>D$7</f>
        <v>2019</v>
      </c>
      <c r="E87" s="72">
        <f t="shared" ref="E87:I87" si="10">E$7</f>
        <v>2018</v>
      </c>
      <c r="F87" s="72">
        <f t="shared" si="10"/>
        <v>2017</v>
      </c>
      <c r="G87" s="72">
        <f t="shared" si="10"/>
        <v>2016</v>
      </c>
      <c r="H87" s="72">
        <f t="shared" si="10"/>
        <v>2015</v>
      </c>
      <c r="I87" s="72">
        <f t="shared" si="10"/>
        <v>2014</v>
      </c>
    </row>
    <row r="88" spans="1:9" s="63" customFormat="1">
      <c r="A88" s="81" t="str">
        <f>$A$8</f>
        <v>1 January – 31 December</v>
      </c>
      <c r="B88" s="25"/>
      <c r="C88" s="15"/>
      <c r="D88" s="15"/>
      <c r="E88" s="15"/>
      <c r="F88" s="15"/>
      <c r="G88" s="15"/>
      <c r="H88" s="15"/>
      <c r="I88" s="15"/>
    </row>
    <row r="89" spans="1:9" s="63" customFormat="1">
      <c r="A89" s="100"/>
      <c r="B89" s="25"/>
      <c r="C89" s="15"/>
      <c r="D89" s="15"/>
      <c r="E89" s="15"/>
      <c r="F89" s="15"/>
      <c r="G89" s="15"/>
      <c r="H89" s="15"/>
      <c r="I89" s="15"/>
    </row>
    <row r="90" spans="1:9" s="63" customFormat="1">
      <c r="A90" s="94" t="s">
        <v>45</v>
      </c>
      <c r="B90" s="26">
        <v>0</v>
      </c>
      <c r="C90" s="27">
        <v>5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</row>
    <row r="91" spans="1:9" s="45" customFormat="1">
      <c r="A91" s="91"/>
      <c r="B91" s="15"/>
      <c r="C91" s="15"/>
      <c r="D91" s="15"/>
      <c r="E91" s="15"/>
      <c r="F91" s="15"/>
      <c r="G91" s="15"/>
      <c r="H91" s="15"/>
      <c r="I91" s="15"/>
    </row>
    <row r="92" spans="1:9" s="45" customFormat="1">
      <c r="A92" s="91"/>
      <c r="B92" s="15"/>
      <c r="C92" s="52"/>
      <c r="D92" s="52"/>
      <c r="E92" s="52"/>
      <c r="F92" s="52"/>
      <c r="G92" s="52"/>
      <c r="H92" s="52"/>
      <c r="I92" s="52"/>
    </row>
    <row r="93" spans="1:9" s="45" customFormat="1">
      <c r="A93" s="91"/>
      <c r="B93" s="15"/>
      <c r="C93" s="52"/>
      <c r="D93" s="52"/>
      <c r="E93" s="52"/>
      <c r="F93" s="52"/>
      <c r="G93" s="52"/>
      <c r="H93" s="52"/>
      <c r="I93" s="52"/>
    </row>
    <row r="94" spans="1:9" s="45" customFormat="1">
      <c r="A94" s="91"/>
      <c r="B94" s="15"/>
      <c r="C94" s="52"/>
      <c r="D94" s="52"/>
      <c r="E94" s="52"/>
      <c r="F94" s="52"/>
      <c r="G94" s="52"/>
      <c r="H94" s="52"/>
      <c r="I94" s="52"/>
    </row>
    <row r="95" spans="1:9" s="45" customFormat="1" ht="20.25">
      <c r="A95" s="87" t="s">
        <v>26</v>
      </c>
      <c r="B95" s="34">
        <f>B$7</f>
        <v>2021</v>
      </c>
      <c r="C95" s="39">
        <f>C$7</f>
        <v>2020</v>
      </c>
      <c r="D95" s="39">
        <f>D$7</f>
        <v>2019</v>
      </c>
      <c r="E95" s="39">
        <f>$E$7</f>
        <v>2018</v>
      </c>
      <c r="F95" s="39">
        <f>$F$7</f>
        <v>2017</v>
      </c>
      <c r="G95" s="39">
        <f>$G$7</f>
        <v>2016</v>
      </c>
      <c r="H95" s="39">
        <f>$H$7</f>
        <v>2015</v>
      </c>
      <c r="I95" s="39">
        <f>$I$7</f>
        <v>2014</v>
      </c>
    </row>
    <row r="96" spans="1:9">
      <c r="A96" s="81" t="str">
        <f>$A$8</f>
        <v>1 January – 31 December</v>
      </c>
      <c r="B96" s="37"/>
      <c r="C96" s="45"/>
      <c r="D96" s="45"/>
      <c r="E96" s="45"/>
      <c r="F96" s="45"/>
      <c r="G96" s="45"/>
      <c r="H96" s="45"/>
      <c r="I96" s="45"/>
    </row>
    <row r="97" spans="1:9" s="45" customFormat="1" ht="15.75">
      <c r="A97" s="91"/>
      <c r="B97" s="41"/>
      <c r="C97" s="42"/>
      <c r="D97" s="42"/>
      <c r="E97" s="42"/>
      <c r="F97" s="42"/>
      <c r="G97" s="42"/>
      <c r="H97" s="42"/>
      <c r="I97" s="42"/>
    </row>
    <row r="98" spans="1:9" s="45" customFormat="1">
      <c r="A98" s="93" t="s">
        <v>36</v>
      </c>
      <c r="B98" s="26">
        <v>0</v>
      </c>
      <c r="C98" s="53">
        <v>0</v>
      </c>
      <c r="D98" s="53">
        <v>0</v>
      </c>
      <c r="E98" s="53">
        <v>1</v>
      </c>
      <c r="F98" s="53">
        <v>0</v>
      </c>
      <c r="G98" s="53">
        <v>0</v>
      </c>
      <c r="H98" s="53">
        <v>0</v>
      </c>
      <c r="I98" s="53">
        <v>1</v>
      </c>
    </row>
    <row r="99" spans="1:9" s="45" customFormat="1">
      <c r="A99" s="28" t="s">
        <v>54</v>
      </c>
      <c r="B99" s="13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1</v>
      </c>
    </row>
    <row r="100" spans="1:9" s="45" customFormat="1">
      <c r="A100" s="28" t="s">
        <v>55</v>
      </c>
      <c r="B100" s="13">
        <v>0</v>
      </c>
      <c r="C100" s="54">
        <v>0</v>
      </c>
      <c r="D100" s="54">
        <v>0</v>
      </c>
      <c r="E100" s="54">
        <v>1</v>
      </c>
      <c r="F100" s="54">
        <v>0</v>
      </c>
      <c r="G100" s="54">
        <v>0</v>
      </c>
      <c r="H100" s="54">
        <v>0</v>
      </c>
      <c r="I100" s="54">
        <v>0</v>
      </c>
    </row>
    <row r="101" spans="1:9" s="45" customFormat="1">
      <c r="A101" s="28" t="s">
        <v>56</v>
      </c>
      <c r="B101" s="13">
        <v>4</v>
      </c>
      <c r="C101" s="54">
        <v>1</v>
      </c>
      <c r="D101" s="54">
        <v>5</v>
      </c>
      <c r="E101" s="54">
        <v>1</v>
      </c>
      <c r="F101" s="54">
        <v>2</v>
      </c>
      <c r="G101" s="54">
        <v>2</v>
      </c>
      <c r="H101" s="54">
        <v>1</v>
      </c>
      <c r="I101" s="54">
        <v>4</v>
      </c>
    </row>
    <row r="102" spans="1:9" s="45" customFormat="1">
      <c r="A102" s="28" t="s">
        <v>54</v>
      </c>
      <c r="B102" s="13">
        <v>2</v>
      </c>
      <c r="C102" s="54">
        <v>0</v>
      </c>
      <c r="D102" s="54">
        <v>1</v>
      </c>
      <c r="E102" s="54">
        <v>0</v>
      </c>
      <c r="F102" s="54">
        <v>1</v>
      </c>
      <c r="G102" s="54">
        <v>1</v>
      </c>
      <c r="H102" s="54">
        <v>1</v>
      </c>
      <c r="I102" s="54">
        <v>0</v>
      </c>
    </row>
    <row r="103" spans="1:9" s="45" customFormat="1">
      <c r="A103" s="28" t="s">
        <v>55</v>
      </c>
      <c r="B103" s="13">
        <v>2</v>
      </c>
      <c r="C103" s="54">
        <v>1</v>
      </c>
      <c r="D103" s="54">
        <v>4</v>
      </c>
      <c r="E103" s="54">
        <v>1</v>
      </c>
      <c r="F103" s="54">
        <v>1</v>
      </c>
      <c r="G103" s="54">
        <v>1</v>
      </c>
      <c r="H103" s="54">
        <v>0</v>
      </c>
      <c r="I103" s="54">
        <v>4</v>
      </c>
    </row>
    <row r="104" spans="1:9" s="45" customFormat="1">
      <c r="A104" s="101" t="s">
        <v>27</v>
      </c>
      <c r="B104" s="13">
        <v>0</v>
      </c>
      <c r="C104" s="54">
        <v>0</v>
      </c>
      <c r="D104" s="54">
        <v>1</v>
      </c>
      <c r="E104" s="54">
        <v>0</v>
      </c>
      <c r="F104" s="54">
        <v>2</v>
      </c>
      <c r="G104" s="54">
        <v>0</v>
      </c>
      <c r="H104" s="54">
        <v>1</v>
      </c>
      <c r="I104" s="54">
        <v>2</v>
      </c>
    </row>
    <row r="105" spans="1:9" s="45" customFormat="1">
      <c r="A105" s="101" t="s">
        <v>28</v>
      </c>
      <c r="B105" s="13">
        <v>0</v>
      </c>
      <c r="C105" s="54">
        <v>1</v>
      </c>
      <c r="D105" s="54">
        <v>0</v>
      </c>
      <c r="E105" s="54">
        <v>1</v>
      </c>
      <c r="F105" s="54">
        <v>2</v>
      </c>
      <c r="G105" s="54">
        <v>1</v>
      </c>
      <c r="H105" s="54">
        <v>1</v>
      </c>
      <c r="I105" s="54">
        <v>0</v>
      </c>
    </row>
    <row r="106" spans="1:9" s="45" customFormat="1">
      <c r="A106" s="101" t="s">
        <v>29</v>
      </c>
      <c r="B106" s="13">
        <v>0</v>
      </c>
      <c r="C106" s="54">
        <v>0</v>
      </c>
      <c r="D106" s="54">
        <v>0</v>
      </c>
      <c r="E106" s="54">
        <v>1</v>
      </c>
      <c r="F106" s="54">
        <v>0</v>
      </c>
      <c r="G106" s="54">
        <v>0</v>
      </c>
      <c r="H106" s="54">
        <v>0</v>
      </c>
      <c r="I106" s="54">
        <v>0</v>
      </c>
    </row>
    <row r="107" spans="1:9" s="45" customFormat="1">
      <c r="A107" s="102" t="s">
        <v>9</v>
      </c>
      <c r="B107" s="16">
        <f t="shared" ref="B107" si="11">SUM(B98,B101,B104:B106)</f>
        <v>4</v>
      </c>
      <c r="C107" s="5">
        <f t="shared" ref="C107" si="12">SUM(C98,C101,C104:C106)</f>
        <v>2</v>
      </c>
      <c r="D107" s="5">
        <v>6</v>
      </c>
      <c r="E107" s="5">
        <v>4</v>
      </c>
      <c r="F107" s="5">
        <v>6</v>
      </c>
      <c r="G107" s="5">
        <v>3</v>
      </c>
      <c r="H107" s="5">
        <v>3</v>
      </c>
      <c r="I107" s="5">
        <v>7</v>
      </c>
    </row>
    <row r="108" spans="1:9" s="45" customFormat="1">
      <c r="A108" s="101" t="s">
        <v>30</v>
      </c>
      <c r="B108" s="13">
        <v>0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</row>
    <row r="109" spans="1:9" s="45" customFormat="1">
      <c r="A109" s="103"/>
      <c r="B109" s="43"/>
    </row>
    <row r="110" spans="1:9" s="45" customFormat="1">
      <c r="A110" s="43"/>
      <c r="B110" s="43"/>
    </row>
    <row r="111" spans="1:9" s="45" customFormat="1">
      <c r="A111" s="43"/>
      <c r="B111" s="43"/>
    </row>
    <row r="112" spans="1:9" s="45" customFormat="1">
      <c r="A112" s="43"/>
      <c r="B112" s="43"/>
    </row>
    <row r="113" spans="1:11" s="45" customFormat="1" ht="20.25">
      <c r="A113" s="87" t="s">
        <v>31</v>
      </c>
      <c r="B113" s="34">
        <f>B$7</f>
        <v>2021</v>
      </c>
      <c r="C113" s="39">
        <f>C$7</f>
        <v>2020</v>
      </c>
      <c r="D113" s="39">
        <f>D$7</f>
        <v>2019</v>
      </c>
      <c r="E113" s="39">
        <f>$E$7</f>
        <v>2018</v>
      </c>
      <c r="F113" s="39">
        <f>$F$7</f>
        <v>2017</v>
      </c>
      <c r="G113" s="39">
        <f>$G$7</f>
        <v>2016</v>
      </c>
      <c r="H113" s="39">
        <f>$H$7</f>
        <v>2015</v>
      </c>
      <c r="I113" s="39">
        <f>$I$7</f>
        <v>2014</v>
      </c>
    </row>
    <row r="114" spans="1:11" s="45" customFormat="1" ht="15.75">
      <c r="A114" s="81" t="str">
        <f>$A$8</f>
        <v>1 January – 31 December</v>
      </c>
      <c r="B114" s="38"/>
      <c r="C114" s="39"/>
      <c r="D114" s="39"/>
      <c r="E114" s="39"/>
      <c r="F114" s="39"/>
      <c r="G114" s="39"/>
      <c r="H114" s="39"/>
      <c r="I114" s="39"/>
    </row>
    <row r="115" spans="1:11">
      <c r="B115" s="37"/>
      <c r="C115" s="45"/>
      <c r="D115" s="45"/>
      <c r="E115" s="45"/>
      <c r="F115" s="45"/>
      <c r="G115" s="45"/>
      <c r="H115" s="45"/>
      <c r="I115" s="45"/>
    </row>
    <row r="116" spans="1:11" s="45" customFormat="1">
      <c r="A116" s="93" t="s">
        <v>32</v>
      </c>
      <c r="B116" s="104">
        <v>990</v>
      </c>
      <c r="C116" s="76">
        <v>859</v>
      </c>
      <c r="D116" s="76">
        <v>1091</v>
      </c>
      <c r="E116" s="76">
        <v>1054</v>
      </c>
      <c r="F116" s="76">
        <v>897</v>
      </c>
      <c r="G116" s="76">
        <v>988</v>
      </c>
      <c r="H116" s="76">
        <v>842</v>
      </c>
      <c r="I116" s="76">
        <v>920</v>
      </c>
    </row>
    <row r="117" spans="1:11" s="45" customFormat="1">
      <c r="A117" s="43"/>
      <c r="B117" s="43"/>
    </row>
    <row r="118" spans="1:11" s="45" customFormat="1">
      <c r="A118" s="43"/>
      <c r="B118" s="43"/>
    </row>
    <row r="119" spans="1:11" s="45" customFormat="1">
      <c r="A119" s="43"/>
      <c r="B119" s="43"/>
    </row>
    <row r="120" spans="1:11" s="45" customFormat="1">
      <c r="A120" s="43"/>
      <c r="B120" s="43"/>
    </row>
    <row r="121" spans="1:11" s="45" customFormat="1" ht="20.25">
      <c r="A121" s="87" t="s">
        <v>33</v>
      </c>
      <c r="B121" s="34">
        <f>B$7</f>
        <v>2021</v>
      </c>
      <c r="C121" s="39">
        <f>C$7</f>
        <v>2020</v>
      </c>
      <c r="D121" s="39">
        <f>D$7</f>
        <v>2019</v>
      </c>
      <c r="E121" s="39">
        <f>$E$7</f>
        <v>2018</v>
      </c>
      <c r="F121" s="39">
        <f>$F$7</f>
        <v>2017</v>
      </c>
      <c r="G121" s="39">
        <f>$G$7</f>
        <v>2016</v>
      </c>
      <c r="H121" s="39">
        <f>$H$7</f>
        <v>2015</v>
      </c>
      <c r="I121" s="39">
        <f>$I$7</f>
        <v>2014</v>
      </c>
    </row>
    <row r="122" spans="1:11">
      <c r="A122" s="81" t="str">
        <f>$A$8</f>
        <v>1 January – 31 December</v>
      </c>
      <c r="B122" s="37"/>
      <c r="C122" s="45"/>
      <c r="D122" s="45"/>
      <c r="E122" s="45"/>
      <c r="F122" s="45"/>
      <c r="G122" s="45"/>
      <c r="H122" s="45"/>
      <c r="I122" s="45"/>
    </row>
    <row r="123" spans="1:11">
      <c r="A123" s="81"/>
      <c r="B123" s="37"/>
      <c r="C123" s="45"/>
      <c r="D123" s="45"/>
      <c r="E123" s="45"/>
      <c r="F123" s="45"/>
      <c r="G123" s="45"/>
      <c r="H123" s="45"/>
      <c r="I123" s="45"/>
    </row>
    <row r="124" spans="1:11" s="45" customFormat="1">
      <c r="A124" s="93" t="s">
        <v>34</v>
      </c>
      <c r="B124" s="104">
        <v>0</v>
      </c>
      <c r="C124" s="46">
        <v>0</v>
      </c>
      <c r="D124" s="46">
        <v>1</v>
      </c>
      <c r="E124" s="46">
        <v>1</v>
      </c>
      <c r="F124" s="46">
        <v>0</v>
      </c>
      <c r="G124" s="46">
        <v>0</v>
      </c>
      <c r="H124" s="46">
        <v>0</v>
      </c>
      <c r="I124" s="46">
        <v>0</v>
      </c>
      <c r="J124" s="55"/>
      <c r="K124" s="55"/>
    </row>
    <row r="125" spans="1:11" s="63" customFormat="1">
      <c r="A125" s="43"/>
      <c r="B125" s="43"/>
      <c r="H125" s="68"/>
    </row>
    <row r="126" spans="1:11" s="63" customFormat="1">
      <c r="A126" s="43"/>
      <c r="B126" s="43"/>
    </row>
    <row r="127" spans="1:11" s="63" customFormat="1">
      <c r="A127" s="43"/>
      <c r="B127" s="43"/>
    </row>
    <row r="128" spans="1:11" s="63" customFormat="1">
      <c r="A128" s="43"/>
      <c r="B128" s="43"/>
    </row>
    <row r="129" spans="1:11" s="69" customFormat="1" ht="20.25">
      <c r="A129" s="87" t="s">
        <v>46</v>
      </c>
      <c r="B129" s="34">
        <f>B$7</f>
        <v>2021</v>
      </c>
      <c r="C129" s="72">
        <f>C$7</f>
        <v>2020</v>
      </c>
      <c r="D129" s="72">
        <f>D$7</f>
        <v>2019</v>
      </c>
      <c r="E129" s="72">
        <f>$E$7</f>
        <v>2018</v>
      </c>
      <c r="F129" s="72">
        <f>$F$7</f>
        <v>2017</v>
      </c>
      <c r="G129" s="72">
        <f>$G$7</f>
        <v>2016</v>
      </c>
      <c r="H129" s="72">
        <f>$H$7</f>
        <v>2015</v>
      </c>
      <c r="I129" s="72">
        <f>$I$7</f>
        <v>2014</v>
      </c>
    </row>
    <row r="130" spans="1:11" s="59" customFormat="1">
      <c r="A130" s="81" t="str">
        <f>$A$8</f>
        <v>1 January – 31 December</v>
      </c>
      <c r="B130" s="37"/>
      <c r="C130" s="63"/>
      <c r="D130" s="63"/>
      <c r="E130" s="63"/>
      <c r="F130" s="63"/>
      <c r="G130" s="63"/>
      <c r="H130" s="63"/>
      <c r="I130" s="63"/>
    </row>
    <row r="131" spans="1:11" s="59" customFormat="1">
      <c r="A131" s="81"/>
      <c r="B131" s="37"/>
      <c r="C131" s="63"/>
      <c r="D131" s="63"/>
      <c r="E131" s="63"/>
      <c r="F131" s="63"/>
      <c r="G131" s="63"/>
      <c r="H131" s="63"/>
      <c r="I131" s="63"/>
    </row>
    <row r="132" spans="1:11" s="63" customFormat="1">
      <c r="A132" s="93" t="s">
        <v>49</v>
      </c>
      <c r="B132" s="104">
        <v>0</v>
      </c>
      <c r="C132" s="67">
        <v>2</v>
      </c>
      <c r="D132" s="67"/>
      <c r="E132" s="67"/>
      <c r="F132" s="67"/>
      <c r="G132" s="67"/>
      <c r="H132" s="67"/>
      <c r="I132" s="67"/>
      <c r="J132" s="70"/>
      <c r="K132" s="70"/>
    </row>
    <row r="133" spans="1:11" s="63" customFormat="1">
      <c r="A133" s="43"/>
      <c r="B133" s="43"/>
    </row>
    <row r="134" spans="1:11" s="63" customFormat="1">
      <c r="A134" s="43"/>
      <c r="B134" s="43"/>
    </row>
    <row r="135" spans="1:11" s="63" customFormat="1">
      <c r="A135" s="43"/>
      <c r="B135" s="43"/>
    </row>
    <row r="136" spans="1:11" s="63" customFormat="1">
      <c r="A136" s="43"/>
      <c r="B136" s="43"/>
    </row>
    <row r="137" spans="1:11" s="69" customFormat="1" ht="20.25">
      <c r="A137" s="87" t="s">
        <v>47</v>
      </c>
      <c r="B137" s="34">
        <f>B$7</f>
        <v>2021</v>
      </c>
      <c r="C137" s="72">
        <f>C$7</f>
        <v>2020</v>
      </c>
      <c r="D137" s="72">
        <f>D$7</f>
        <v>2019</v>
      </c>
      <c r="E137" s="72">
        <f>$E$7</f>
        <v>2018</v>
      </c>
      <c r="F137" s="72">
        <f>$F$7</f>
        <v>2017</v>
      </c>
      <c r="G137" s="72">
        <f>$G$7</f>
        <v>2016</v>
      </c>
      <c r="H137" s="72">
        <f>$H$7</f>
        <v>2015</v>
      </c>
      <c r="I137" s="72">
        <f>$I$7</f>
        <v>2014</v>
      </c>
    </row>
    <row r="138" spans="1:11" s="59" customFormat="1">
      <c r="A138" s="81" t="str">
        <f>$A$8</f>
        <v>1 January – 31 December</v>
      </c>
      <c r="B138" s="37"/>
      <c r="C138" s="63"/>
      <c r="D138" s="63"/>
      <c r="E138" s="63"/>
      <c r="F138" s="63"/>
      <c r="G138" s="63"/>
      <c r="H138" s="63"/>
      <c r="I138" s="63"/>
    </row>
    <row r="139" spans="1:11" s="59" customFormat="1">
      <c r="A139" s="81"/>
      <c r="B139" s="37"/>
      <c r="C139" s="63"/>
      <c r="D139" s="63"/>
      <c r="E139" s="63"/>
      <c r="F139" s="63"/>
      <c r="G139" s="63"/>
      <c r="H139" s="63"/>
      <c r="I139" s="63"/>
    </row>
    <row r="140" spans="1:11" s="63" customFormat="1">
      <c r="A140" s="93" t="s">
        <v>48</v>
      </c>
      <c r="B140" s="12">
        <v>1</v>
      </c>
      <c r="C140" s="67">
        <v>3</v>
      </c>
      <c r="D140" s="67"/>
      <c r="E140" s="67"/>
      <c r="F140" s="67"/>
      <c r="G140" s="67"/>
      <c r="H140" s="67"/>
      <c r="I140" s="67"/>
      <c r="J140" s="70"/>
      <c r="K140" s="70"/>
    </row>
    <row r="141" spans="1:11" s="45" customFormat="1">
      <c r="A141" s="43"/>
      <c r="B141" s="43"/>
      <c r="H141" s="51"/>
    </row>
    <row r="142" spans="1:11" s="45" customFormat="1">
      <c r="A142" s="43"/>
      <c r="B142" s="43"/>
    </row>
    <row r="143" spans="1:11" s="45" customFormat="1">
      <c r="A143" s="43"/>
      <c r="B143" s="43"/>
    </row>
    <row r="144" spans="1:11" s="45" customFormat="1">
      <c r="A144" s="43"/>
      <c r="B144" s="43"/>
    </row>
    <row r="145" spans="1:2" s="45" customFormat="1">
      <c r="A145" s="43"/>
      <c r="B145" s="43"/>
    </row>
    <row r="146" spans="1:2" s="45" customFormat="1">
      <c r="A146" s="43"/>
      <c r="B146" s="43"/>
    </row>
    <row r="147" spans="1:2" s="45" customFormat="1">
      <c r="A147" s="43"/>
      <c r="B147" s="43"/>
    </row>
    <row r="148" spans="1:2" s="45" customFormat="1">
      <c r="A148" s="43"/>
      <c r="B148" s="43"/>
    </row>
    <row r="149" spans="1:2" s="45" customFormat="1">
      <c r="A149" s="43"/>
      <c r="B149" s="43"/>
    </row>
    <row r="150" spans="1:2" s="45" customFormat="1">
      <c r="A150" s="43"/>
      <c r="B150" s="43"/>
    </row>
    <row r="151" spans="1:2" s="45" customFormat="1">
      <c r="A151" s="43"/>
      <c r="B151" s="43"/>
    </row>
    <row r="152" spans="1:2" s="45" customFormat="1">
      <c r="A152" s="43"/>
      <c r="B152" s="43"/>
    </row>
    <row r="153" spans="1:2" s="45" customFormat="1">
      <c r="A153" s="43"/>
      <c r="B153" s="43"/>
    </row>
    <row r="154" spans="1:2" s="45" customFormat="1">
      <c r="A154" s="43"/>
      <c r="B154" s="43"/>
    </row>
    <row r="155" spans="1:2" s="45" customFormat="1">
      <c r="A155" s="43"/>
      <c r="B155" s="43"/>
    </row>
    <row r="156" spans="1:2" s="45" customFormat="1">
      <c r="A156" s="43"/>
      <c r="B156" s="43"/>
    </row>
    <row r="157" spans="1:2" s="45" customFormat="1">
      <c r="A157" s="43"/>
      <c r="B157" s="43"/>
    </row>
    <row r="158" spans="1:2" s="45" customFormat="1">
      <c r="A158" s="43"/>
      <c r="B158" s="43"/>
    </row>
    <row r="159" spans="1:2" s="45" customFormat="1">
      <c r="A159" s="43"/>
      <c r="B159" s="43"/>
    </row>
    <row r="160" spans="1:2" s="45" customFormat="1">
      <c r="A160" s="43"/>
      <c r="B160" s="43"/>
    </row>
    <row r="161" spans="1:2" s="45" customFormat="1">
      <c r="A161" s="43"/>
      <c r="B161" s="43"/>
    </row>
    <row r="162" spans="1:2" s="45" customFormat="1">
      <c r="A162" s="43"/>
      <c r="B162" s="43"/>
    </row>
    <row r="163" spans="1:2" s="45" customFormat="1">
      <c r="A163" s="43"/>
      <c r="B163" s="43"/>
    </row>
    <row r="164" spans="1:2" s="45" customFormat="1">
      <c r="A164" s="43"/>
      <c r="B164" s="43"/>
    </row>
    <row r="165" spans="1:2" s="45" customFormat="1">
      <c r="A165" s="43"/>
      <c r="B165" s="43"/>
    </row>
    <row r="166" spans="1:2" s="45" customFormat="1">
      <c r="A166" s="43"/>
      <c r="B166" s="43"/>
    </row>
    <row r="167" spans="1:2" s="45" customFormat="1">
      <c r="A167" s="43"/>
      <c r="B167" s="43"/>
    </row>
    <row r="168" spans="1:2" s="45" customFormat="1">
      <c r="A168" s="43"/>
      <c r="B168" s="43"/>
    </row>
    <row r="169" spans="1:2" s="45" customFormat="1">
      <c r="A169" s="43"/>
      <c r="B169" s="43"/>
    </row>
    <row r="170" spans="1:2" s="45" customFormat="1">
      <c r="A170" s="43"/>
      <c r="B170" s="43"/>
    </row>
    <row r="171" spans="1:2" s="45" customFormat="1">
      <c r="A171" s="43"/>
      <c r="B171" s="43"/>
    </row>
    <row r="172" spans="1:2" s="45" customFormat="1">
      <c r="A172" s="43"/>
      <c r="B172" s="43"/>
    </row>
    <row r="173" spans="1:2" s="45" customFormat="1">
      <c r="A173" s="43"/>
      <c r="B173" s="43"/>
    </row>
    <row r="174" spans="1:2" s="45" customFormat="1">
      <c r="A174" s="43"/>
      <c r="B174" s="43"/>
    </row>
    <row r="175" spans="1:2" s="45" customFormat="1">
      <c r="A175" s="43"/>
      <c r="B175" s="43"/>
    </row>
    <row r="176" spans="1:2" s="45" customFormat="1">
      <c r="A176" s="43"/>
      <c r="B176" s="43"/>
    </row>
    <row r="177" spans="1:2" s="45" customFormat="1">
      <c r="A177" s="43"/>
      <c r="B177" s="43"/>
    </row>
    <row r="178" spans="1:2" s="45" customFormat="1">
      <c r="A178" s="43"/>
      <c r="B178" s="43"/>
    </row>
    <row r="179" spans="1:2" s="45" customFormat="1">
      <c r="A179" s="43"/>
      <c r="B179" s="43"/>
    </row>
    <row r="180" spans="1:2" s="45" customFormat="1">
      <c r="A180" s="43"/>
      <c r="B180" s="43"/>
    </row>
    <row r="181" spans="1:2" s="45" customFormat="1">
      <c r="A181" s="43"/>
      <c r="B181" s="43"/>
    </row>
    <row r="182" spans="1:2" s="45" customFormat="1">
      <c r="A182" s="43"/>
      <c r="B182" s="43"/>
    </row>
    <row r="183" spans="1:2" s="45" customFormat="1">
      <c r="A183" s="43"/>
      <c r="B183" s="43"/>
    </row>
    <row r="184" spans="1:2" s="45" customFormat="1">
      <c r="A184" s="43"/>
      <c r="B184" s="43"/>
    </row>
    <row r="185" spans="1:2" s="45" customFormat="1">
      <c r="A185" s="43"/>
      <c r="B185" s="43"/>
    </row>
    <row r="186" spans="1:2" s="45" customFormat="1">
      <c r="A186" s="43"/>
      <c r="B186" s="43"/>
    </row>
    <row r="187" spans="1:2" s="45" customFormat="1">
      <c r="A187" s="43"/>
      <c r="B187" s="43"/>
    </row>
    <row r="188" spans="1:2" s="45" customFormat="1">
      <c r="A188" s="43"/>
      <c r="B188" s="43"/>
    </row>
    <row r="189" spans="1:2" s="45" customFormat="1">
      <c r="A189" s="43"/>
      <c r="B189" s="43"/>
    </row>
    <row r="190" spans="1:2" s="45" customFormat="1">
      <c r="A190" s="43"/>
      <c r="B190" s="43"/>
    </row>
    <row r="191" spans="1:2" s="45" customFormat="1">
      <c r="A191" s="43"/>
      <c r="B191" s="43"/>
    </row>
    <row r="192" spans="1:2" s="45" customFormat="1">
      <c r="A192" s="43"/>
      <c r="B192" s="43"/>
    </row>
    <row r="193" spans="1:2" s="45" customFormat="1">
      <c r="A193" s="43"/>
      <c r="B193" s="43"/>
    </row>
    <row r="194" spans="1:2" s="45" customFormat="1">
      <c r="A194" s="43"/>
      <c r="B194" s="43"/>
    </row>
    <row r="195" spans="1:2" s="45" customFormat="1">
      <c r="A195" s="43"/>
      <c r="B195" s="43"/>
    </row>
    <row r="196" spans="1:2" s="45" customFormat="1">
      <c r="A196" s="43"/>
      <c r="B196" s="43"/>
    </row>
    <row r="197" spans="1:2" s="45" customFormat="1">
      <c r="A197" s="43"/>
      <c r="B197" s="43"/>
    </row>
    <row r="198" spans="1:2" s="45" customFormat="1">
      <c r="A198" s="43"/>
      <c r="B198" s="43"/>
    </row>
    <row r="199" spans="1:2" s="45" customFormat="1">
      <c r="A199" s="43"/>
      <c r="B199" s="43"/>
    </row>
    <row r="200" spans="1:2" s="45" customFormat="1">
      <c r="A200" s="43"/>
      <c r="B200" s="43"/>
    </row>
    <row r="201" spans="1:2" s="45" customFormat="1">
      <c r="A201" s="43"/>
      <c r="B201" s="43"/>
    </row>
    <row r="202" spans="1:2" s="45" customFormat="1">
      <c r="A202" s="43"/>
      <c r="B202" s="43"/>
    </row>
    <row r="203" spans="1:2" s="45" customFormat="1">
      <c r="A203" s="43"/>
      <c r="B203" s="43"/>
    </row>
    <row r="204" spans="1:2" s="45" customFormat="1">
      <c r="A204" s="43"/>
      <c r="B204" s="33"/>
    </row>
    <row r="205" spans="1:2" s="45" customFormat="1">
      <c r="A205" s="43"/>
      <c r="B205" s="33"/>
    </row>
    <row r="206" spans="1:2" s="45" customFormat="1">
      <c r="A206" s="43"/>
      <c r="B206" s="33"/>
    </row>
    <row r="207" spans="1:2" s="45" customFormat="1">
      <c r="A207" s="43"/>
      <c r="B207" s="33"/>
    </row>
    <row r="208" spans="1:2" s="45" customFormat="1">
      <c r="A208" s="43"/>
      <c r="B208" s="33"/>
    </row>
    <row r="209" spans="1:2" s="45" customFormat="1">
      <c r="A209" s="43"/>
      <c r="B209" s="3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HFC7C7SU3EVW-7798341-1881</_dlc_DocId>
    <_dlc_DocIdUrl xmlns="5afd958b-2a7a-4fa4-8b6d-31ecb28b370e">
      <Url>https://dok.finma.ch/sites/2060-PR/_layouts/15/DocIdRedir.aspx?ID=HFC7C7SU3EVW-7798341-1881</Url>
      <Description>HFC7C7SU3EVW-7798341-1881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D42F2-80F8-4A33-BCF2-37A4B43C2089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F2EB72BC-4CC7-4A1C-8168-CA01DB8FE09C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Licences issued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2022-03-09T15:35:48Z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e2c32a8d-94f5-4b21-a20e-68fa91ee4a0f</vt:lpwstr>
  </property>
  <property fmtid="{D5CDD505-2E9C-101B-9397-08002B2CF9AE}" pid="5" name="DocumentStatus">
    <vt:lpwstr>13</vt:lpwstr>
  </property>
</Properties>
</file>