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643E658F-CEBC-4E40-B801-DD9C21FD8AE8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Fundamental_Data" sheetId="3" r:id="rId1"/>
  </sheets>
  <definedNames>
    <definedName name="_xlnm._FilterDatabase" localSheetId="0" hidden="1">Fundamental_Data!$C$5:$E$231</definedName>
    <definedName name="ExchangeRateFDS" localSheetId="0">Fundamental_Data!$C$14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6" i="3" l="1"/>
  <c r="D148" i="3"/>
  <c r="D113" i="3"/>
  <c r="D98" i="3"/>
  <c r="D83" i="3"/>
  <c r="C97" i="3" l="1"/>
  <c r="C99" i="3" s="1"/>
  <c r="D176" i="3"/>
  <c r="D177" i="3"/>
  <c r="D97" i="3" l="1"/>
  <c r="D115" i="3"/>
  <c r="D20" i="3" l="1"/>
  <c r="D21" i="3"/>
  <c r="D22" i="3"/>
  <c r="D23" i="3"/>
  <c r="D24" i="3"/>
  <c r="D25" i="3"/>
  <c r="D26" i="3"/>
  <c r="D27" i="3"/>
  <c r="D28" i="3"/>
  <c r="D29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8" i="3"/>
  <c r="D49" i="3"/>
  <c r="D50" i="3"/>
  <c r="D51" i="3"/>
  <c r="D52" i="3"/>
  <c r="D54" i="3"/>
  <c r="D55" i="3"/>
  <c r="D56" i="3"/>
  <c r="D57" i="3"/>
  <c r="D58" i="3"/>
  <c r="D59" i="3"/>
  <c r="D60" i="3"/>
  <c r="D61" i="3"/>
  <c r="D62" i="3"/>
  <c r="D63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4" i="3"/>
  <c r="D85" i="3"/>
  <c r="D86" i="3"/>
  <c r="D87" i="3"/>
  <c r="D88" i="3"/>
  <c r="D89" i="3"/>
  <c r="D90" i="3"/>
  <c r="D95" i="3"/>
  <c r="D96" i="3"/>
  <c r="D100" i="3"/>
  <c r="D104" i="3"/>
  <c r="D105" i="3"/>
  <c r="D106" i="3"/>
  <c r="D107" i="3"/>
  <c r="D108" i="3"/>
  <c r="D109" i="3"/>
  <c r="D110" i="3"/>
  <c r="D111" i="3"/>
  <c r="D112" i="3"/>
  <c r="D114" i="3"/>
  <c r="D119" i="3"/>
  <c r="D120" i="3"/>
  <c r="D121" i="3"/>
  <c r="D122" i="3"/>
  <c r="D123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5" i="3"/>
  <c r="D146" i="3"/>
  <c r="D147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4" i="3"/>
  <c r="D165" i="3"/>
  <c r="D166" i="3"/>
  <c r="D167" i="3"/>
  <c r="D168" i="3"/>
  <c r="D169" i="3"/>
  <c r="D170" i="3"/>
  <c r="D171" i="3"/>
  <c r="D172" i="3"/>
  <c r="D173" i="3"/>
  <c r="D178" i="3"/>
  <c r="D179" i="3"/>
  <c r="D180" i="3"/>
  <c r="D181" i="3"/>
  <c r="D182" i="3"/>
  <c r="D183" i="3"/>
  <c r="D184" i="3"/>
  <c r="D185" i="3"/>
  <c r="D186" i="3"/>
  <c r="D187" i="3"/>
  <c r="D188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6" i="3"/>
  <c r="D207" i="3"/>
  <c r="D208" i="3"/>
  <c r="D209" i="3"/>
  <c r="D210" i="3"/>
  <c r="D211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8" i="3"/>
  <c r="D229" i="3"/>
  <c r="D230" i="3"/>
  <c r="D231" i="3"/>
  <c r="D18" i="3"/>
  <c r="D99" i="3" l="1"/>
  <c r="C69" i="3"/>
  <c r="C92" i="3" s="1"/>
  <c r="C53" i="3"/>
  <c r="D53" i="3" s="1"/>
  <c r="C31" i="3"/>
  <c r="D31" i="3" s="1"/>
  <c r="C19" i="3"/>
  <c r="D19" i="3" s="1"/>
  <c r="C5" i="3"/>
  <c r="D92" i="3" l="1"/>
  <c r="D69" i="3"/>
  <c r="C30" i="3"/>
  <c r="D30" i="3" s="1"/>
  <c r="C64" i="3"/>
  <c r="D64" i="3" s="1"/>
  <c r="C101" i="3"/>
  <c r="D101" i="3" s="1"/>
  <c r="C66" i="3" l="1"/>
  <c r="D66" i="3" s="1"/>
</calcChain>
</file>

<file path=xl/sharedStrings.xml><?xml version="1.0" encoding="utf-8"?>
<sst xmlns="http://schemas.openxmlformats.org/spreadsheetml/2006/main" count="217" uniqueCount="209">
  <si>
    <t>Fundamental-Data-Sheet (FDS)</t>
  </si>
  <si>
    <t>Angaben in Mio. CHF</t>
  </si>
  <si>
    <t>Kommentare</t>
  </si>
  <si>
    <t>Allgemeine Informationen</t>
  </si>
  <si>
    <t>Name der Versicherungsgesellschaft</t>
  </si>
  <si>
    <t>Sparte</t>
  </si>
  <si>
    <t>SST-Währung bzw. Währungskorb</t>
  </si>
  <si>
    <t>Wechselkurs (SST-Währung bzw. Währungskorb gegenüber CHF)</t>
  </si>
  <si>
    <t>SST-Bilanz</t>
  </si>
  <si>
    <t>Kapitalanlagen</t>
  </si>
  <si>
    <t>Immobilien</t>
  </si>
  <si>
    <t>Beteiligungen</t>
  </si>
  <si>
    <t>Beteiligungen: Quote &gt; 50 %</t>
  </si>
  <si>
    <t>Beteiligungen: Quote 20 % bis 50 %</t>
  </si>
  <si>
    <t>Festverzinsliche Wertpapiere</t>
  </si>
  <si>
    <t>davon Staats- und Zentralbankenanleihen</t>
  </si>
  <si>
    <t>davon Unternehmensanleihen</t>
  </si>
  <si>
    <t>Darlehen</t>
  </si>
  <si>
    <t>davon nachrangige Darlehen</t>
  </si>
  <si>
    <t>davon Policendarlehen</t>
  </si>
  <si>
    <t>Hypotheken</t>
  </si>
  <si>
    <t>Aktien</t>
  </si>
  <si>
    <t>Übrige Kapitalanlagen</t>
  </si>
  <si>
    <t>Kollektive Kapitalanlagen</t>
  </si>
  <si>
    <t>Anlagefonds: Immobilien</t>
  </si>
  <si>
    <t>Anlagefonds: Aktien</t>
  </si>
  <si>
    <t>Anlagefonds: festverzinsliche Wertpapiere</t>
  </si>
  <si>
    <t>Anlagefonds: Geldmarkt</t>
  </si>
  <si>
    <t>Anlagefonds: Übrige</t>
  </si>
  <si>
    <t>Anlagefonds: Gemischt</t>
  </si>
  <si>
    <t>Alternative Kapitalanlagen</t>
  </si>
  <si>
    <t>davon Hedgefonds</t>
  </si>
  <si>
    <t>davon Private Equity</t>
  </si>
  <si>
    <t>davon Rohstoffe</t>
  </si>
  <si>
    <t>Strukturierte Produkte</t>
  </si>
  <si>
    <t>Sonstige Kapitalanlagen</t>
  </si>
  <si>
    <t>davon verbriefte Forderungen</t>
  </si>
  <si>
    <t>Total Kapitalanlagen</t>
  </si>
  <si>
    <t>Kapitalanlagen aus anteilgebundener Lebensversicherung</t>
  </si>
  <si>
    <t>Fondsanteilgebundene Lebensversicherung</t>
  </si>
  <si>
    <t>An interne Anlagebestände oder andere Bezugswerte gebundene Lebensversicherung</t>
  </si>
  <si>
    <t>Forderungen aus derivativen Finanzinstrumenten</t>
  </si>
  <si>
    <t>Flüssige Mittel</t>
  </si>
  <si>
    <t>Anteil versicherungstechnische Rückstellungen aus Rückversicherung</t>
  </si>
  <si>
    <t>Direktversicherung: Lebensversicherungsgeschäft (ohne ALV)</t>
  </si>
  <si>
    <t>Direktversicherung: Schadenversicherungsgeschäft</t>
  </si>
  <si>
    <t>Direktversicherung: Krankenversicherungsgeschäft</t>
  </si>
  <si>
    <t>Direktversicherung: Sonstiges Geschäft</t>
  </si>
  <si>
    <t>Direktversicherung: Anteilgebundenes Lebensversicherungsgeschäft</t>
  </si>
  <si>
    <t>davon Überschussfonds</t>
  </si>
  <si>
    <t>Aktive Rückversicherung (Retrozessionen) - indirektes Geschäft</t>
  </si>
  <si>
    <t>Forderungen aus dem Versicherungsgeschäft inkl. Depotforderungen</t>
  </si>
  <si>
    <t>Übrige Forderungen</t>
  </si>
  <si>
    <t>Andere Aktiven</t>
  </si>
  <si>
    <t>Total Aktiven</t>
  </si>
  <si>
    <t>Best Estimate der Versicherungsverpflichtungen (Leben): Brutto inkl. anteilgebundene Lebensversicherung</t>
  </si>
  <si>
    <t>davon Einzelgeschäft</t>
  </si>
  <si>
    <t>davon Kollektivgeschäft</t>
  </si>
  <si>
    <t>davon anteilgebundene Lebensversicherung</t>
  </si>
  <si>
    <t>Rückstellungen für vertragliche Überschussbeteiligungen (Leben): Brutto</t>
  </si>
  <si>
    <t>Best Estimate der Versicherungsverpflichtungen (Schaden): Brutto</t>
  </si>
  <si>
    <t>Rückstellungen für vertragliche Überschussbeteiligungen (Schaden): Brutto</t>
  </si>
  <si>
    <t>Best Estimate der Versicherungsverpflichtungen (Kranken): Brutto</t>
  </si>
  <si>
    <t>Best Estimate der Langzeitverpflichtungen (Kranken): Brutto</t>
  </si>
  <si>
    <t>Rückstellungen für vertragliche Überschussbeteiligungen (Kranken): Brutto</t>
  </si>
  <si>
    <t>Best Estimate der sonstigen Versicherungsverpflichtungen</t>
  </si>
  <si>
    <t>Rückstellungen für Überschussfonds</t>
  </si>
  <si>
    <t>Aktive Rückversicherung (indirektes Geschäft)</t>
  </si>
  <si>
    <t>Nichtversicherungstechnische Rückstellungen</t>
  </si>
  <si>
    <t>Verzinsliche Verbindlichkeiten</t>
  </si>
  <si>
    <t>Verbindlichkeiten aus derivativen Finanzinstrumenten</t>
  </si>
  <si>
    <t>Depotverbindlichkeiten aus abgegebener Rückversicherung</t>
  </si>
  <si>
    <t>Verbindlichkeiten aus dem Versicherungsgeschäft</t>
  </si>
  <si>
    <t>Nachrangige Verbindlichkeiten</t>
  </si>
  <si>
    <t>Andere Verbindlichkeiten</t>
  </si>
  <si>
    <t>Risikotragendes Kapital</t>
  </si>
  <si>
    <t>Abzüge</t>
  </si>
  <si>
    <t>Kernkapital</t>
  </si>
  <si>
    <t>Ergänzendes Kapital</t>
  </si>
  <si>
    <t>RTK</t>
  </si>
  <si>
    <t>Hauptergebnisse</t>
  </si>
  <si>
    <t>Erwartetes versicherungstechnisches Ergebnis</t>
  </si>
  <si>
    <t>Erwartetes finanzielles Ergebnis über risikofrei</t>
  </si>
  <si>
    <t>1-jahres Kreditrisiko</t>
  </si>
  <si>
    <t>1-jahres Marktrisiko (zentriert)</t>
  </si>
  <si>
    <t>1-jahres versicherungstechnisches Risiko (zentriert)</t>
  </si>
  <si>
    <t>Diversifikationseffekt</t>
  </si>
  <si>
    <t>Effekt der Szenarien auf das Zielkapital</t>
  </si>
  <si>
    <t>Zusätzliche Effekte auf Zielkapital</t>
  </si>
  <si>
    <t>Zielkapital</t>
  </si>
  <si>
    <t>SST-Quotient</t>
  </si>
  <si>
    <t>Im aktuellen Jahr erwartete Werte</t>
  </si>
  <si>
    <t>Erwartete brutto Prämien (vor Rückversicherung)</t>
  </si>
  <si>
    <t>Erwartete netto Prämien (nach Rückversicherung)</t>
  </si>
  <si>
    <t>Erwartete brutto Jahresschäden (vor Rückversicherung)</t>
  </si>
  <si>
    <t>Erwartete netto Jahresschäden (nach Rückversicherung)</t>
  </si>
  <si>
    <t>Erwartete Kosten</t>
  </si>
  <si>
    <t>Marktrisiko (Expected Shortfall Werte)</t>
  </si>
  <si>
    <t>Marktrisiko (alle Risikofaktoren)</t>
  </si>
  <si>
    <t>Diversifikationseffekte Marktrisiko</t>
  </si>
  <si>
    <t>Marktrisiko der Zinsen</t>
  </si>
  <si>
    <t>davon Marktrisiko der Zinsen in CHF</t>
  </si>
  <si>
    <t>davon Marktrisiko der Zinsen in EUR</t>
  </si>
  <si>
    <t>davon Marktrisiko der Zinsen in USD</t>
  </si>
  <si>
    <t>davon Marktrisiko der Zinsen in GBP</t>
  </si>
  <si>
    <t>Marktrisiko der Spreads</t>
  </si>
  <si>
    <t>Marktrisiko der Währungskurse</t>
  </si>
  <si>
    <t>Marktrisiko der Aktien</t>
  </si>
  <si>
    <t>Marktrisiko der Immobilien</t>
  </si>
  <si>
    <t>Marktrisiko der Hedgefonds</t>
  </si>
  <si>
    <t>Marktrisiko der Private Equity</t>
  </si>
  <si>
    <t>Marktrisiko der Beteiligungen</t>
  </si>
  <si>
    <t>Marktrisiko (andere)</t>
  </si>
  <si>
    <t>Weitere Marktrisiken 1</t>
  </si>
  <si>
    <t>Weitere Marktrisiken 2</t>
  </si>
  <si>
    <t>Szenarien</t>
  </si>
  <si>
    <t>S2.1 Ausfall der Rückversicherer</t>
  </si>
  <si>
    <t>S3.1 Langlebigkeit</t>
  </si>
  <si>
    <t>S3.2 Invalidität</t>
  </si>
  <si>
    <t>S3.3 Storno</t>
  </si>
  <si>
    <t>S3.4 Panik im Stadion</t>
  </si>
  <si>
    <t>S3.5 Industrieunfall</t>
  </si>
  <si>
    <t>S3.6 Betriebsausflug</t>
  </si>
  <si>
    <t>S3.7 Unterreservierung</t>
  </si>
  <si>
    <t>S4.1 Financial Distress</t>
  </si>
  <si>
    <t>S4.2 Pandemie</t>
  </si>
  <si>
    <t>U1.1 Terrorismus</t>
  </si>
  <si>
    <t>U1.2 Immobilienkonzentration</t>
  </si>
  <si>
    <t>U1.3 Konzentrationsszenario</t>
  </si>
  <si>
    <t>Versicherungstechnisches Risiko: Lebensgeschäft (Expected-Shortfall, inkl. Zufalls- und Parameterrisiko)</t>
  </si>
  <si>
    <t>Sterblichkeit (q)</t>
  </si>
  <si>
    <t>Langlebigkeit (lambda)</t>
  </si>
  <si>
    <t>Invalidität</t>
  </si>
  <si>
    <t>Reaktivierungsrate</t>
  </si>
  <si>
    <t>Übriges Geschäft: Kosten</t>
  </si>
  <si>
    <t>Übriges Geschäft: Storno</t>
  </si>
  <si>
    <t>Optionsausübung</t>
  </si>
  <si>
    <t>Kollektivgeschäft: Kosten</t>
  </si>
  <si>
    <t>Kollektivgeschäft: Storno</t>
  </si>
  <si>
    <t>Versicherungstechnisches Risiko: Schadengeschäft (Expected-Shortfall, inkl. Zufalls- und Parameterrisiko)</t>
  </si>
  <si>
    <t>Total 1-jahres versicherungstechnisches Risiko Schadengeschäft (zentriert)</t>
  </si>
  <si>
    <t>Rückstellungsrisiko</t>
  </si>
  <si>
    <t>Diskontierter erwarteter Schadenaufwand Normalschäden</t>
  </si>
  <si>
    <t>Diskontierter erwarteter Schadenaufwand Grossschäden exkl. Naturkatastrophen</t>
  </si>
  <si>
    <t>Diskontierter erwarteter Schadenaufwand Naturkatastrophen</t>
  </si>
  <si>
    <t>Zentriertes Neuschadenrisiko</t>
  </si>
  <si>
    <t>davon zentriertes Neuschadenrisiko Normalschäden</t>
  </si>
  <si>
    <t>davon zentriertes Neuschadenrisiko Grossschäden exkl. Naturkatastrophen</t>
  </si>
  <si>
    <t>davon zentriertes Neuschadenrisiko Naturkatastrophen</t>
  </si>
  <si>
    <t>Weitere versicherungstechnische Risiken aus dem Schadengeschäft (zentriert)</t>
  </si>
  <si>
    <t>Variationskoeffizient der Rückstellungsrisiken</t>
  </si>
  <si>
    <t>Variationskoeffizient der Neuschadenrisiken Normalschäden</t>
  </si>
  <si>
    <t>Versicherungstechnisches Risiko: Krankenversicherung (Expected-Shortfall und erwartete Werte)</t>
  </si>
  <si>
    <t>Total 1-jahres versicherungstechnisches Risiko Krankengeschäft (zentriert)</t>
  </si>
  <si>
    <t>Total 1-jahres versicherungstechnisches Risiko Krankengeschäft (zentriert, ohne Szenarien)</t>
  </si>
  <si>
    <t>Versicherungsrisiko Einzelkranken: Total</t>
  </si>
  <si>
    <t>Versicherungsrisiko Einzelkranken: LZV-Risiko</t>
  </si>
  <si>
    <t>davon Sterblichkeit</t>
  </si>
  <si>
    <t>davon Storno</t>
  </si>
  <si>
    <t>davon Verwaltungskosten</t>
  </si>
  <si>
    <t>davon Leistungen</t>
  </si>
  <si>
    <t>Versicherungsrisiko Einzelkranken: CY-Risiko</t>
  </si>
  <si>
    <t>Versicherungsrisiko Kollektivtaggeld</t>
  </si>
  <si>
    <t>Kollektivtaggeld: Erwartete Prämien (brutto)</t>
  </si>
  <si>
    <t>Kollektivtaggeld: Erwartete Leistungen (brutto)</t>
  </si>
  <si>
    <t>Einzelkranken: Anzahl Versicherte (Kopfzählung)</t>
  </si>
  <si>
    <t>Kreditrisiko</t>
  </si>
  <si>
    <t>Festverzinsliche Wertpapiere: Ratingaufteilung</t>
  </si>
  <si>
    <t>Staatsanleihen AA- und höher</t>
  </si>
  <si>
    <t>Staatsanleihen A- bis und mit A+</t>
  </si>
  <si>
    <t>Staatsanleihen BBB- bis und mit BBB+</t>
  </si>
  <si>
    <t>Staatsanleihen tiefer als BBB- und kein Rating</t>
  </si>
  <si>
    <t>Unternehmensanleihen AA- und höher</t>
  </si>
  <si>
    <t>Unternehmensanleihen A- bis und mit A+</t>
  </si>
  <si>
    <t>Unternehmensanleihen BBB- bis und mit BBB+</t>
  </si>
  <si>
    <t>Unternehmensanleihen tiefer als BBB- und kein Rating</t>
  </si>
  <si>
    <t>Sonstige Anleihen AA- und höher</t>
  </si>
  <si>
    <t>Sonstige Anleihen A- bis und mit A+</t>
  </si>
  <si>
    <t>Sonstige Anleihen BBB- bis und mit BBB+</t>
  </si>
  <si>
    <t>Sonstige Anleihen tiefer als BBB- und kein Rating</t>
  </si>
  <si>
    <t>Duration (Fisher-Weil)</t>
  </si>
  <si>
    <t>Marktwert festverzinsliche Kapitalanlagen</t>
  </si>
  <si>
    <t>Duration festverzinsliche Kapitalanlagen [Jahre]</t>
  </si>
  <si>
    <t>Duration versicherungstechnische Verpflichtungen [Jahre]</t>
  </si>
  <si>
    <t>Effekt der LLPO auf das Zielkapital (nur für Beteiligungsmodell)</t>
  </si>
  <si>
    <t>S1.1 Weltweite Rezession</t>
  </si>
  <si>
    <t>S1.2 Weltweite Depression</t>
  </si>
  <si>
    <t>S1.3 Immobilienkrise in der Schweiz</t>
  </si>
  <si>
    <t>Kreditrisiko des Resttermes</t>
  </si>
  <si>
    <t>Kreditrisiko aus dem stochastischen Modell</t>
  </si>
  <si>
    <t>davon Defaultrisiko</t>
  </si>
  <si>
    <t>davon Migrationsrisiko</t>
  </si>
  <si>
    <t>Best Estimate Wert der versicherungstechnischen Verpflichtungen</t>
  </si>
  <si>
    <t>x</t>
  </si>
  <si>
    <t>Total 1-jahres versicherungstechnisches Risiko Schadengeschäft (zentriert, ohne IE3 Szenarien)</t>
  </si>
  <si>
    <t>Übrige Aktiven</t>
  </si>
  <si>
    <t>Total Übrige Aktiven</t>
  </si>
  <si>
    <t>Total (Übriges Geschäft und Kollektivgeschäft)</t>
  </si>
  <si>
    <t>Kreditrisiko der Hypotheken</t>
  </si>
  <si>
    <t>SST 2024</t>
  </si>
  <si>
    <t>Mindestbetrag (MVM)</t>
  </si>
  <si>
    <t>SST-Nettoaktiven</t>
  </si>
  <si>
    <t>Tier 1- risikoabsorbierende Kapitalinstrumente (RAK), an das Kernkapital angerechnet</t>
  </si>
  <si>
    <t>S1.4 Stagflation</t>
  </si>
  <si>
    <t>Verbindlichkeiten</t>
  </si>
  <si>
    <r>
      <rPr>
        <b/>
        <sz val="10"/>
        <rFont val="Arial"/>
        <family val="2"/>
      </rPr>
      <t>Total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Verbindlichkeiten</t>
    </r>
  </si>
  <si>
    <t>Differenz marktkonformer Wert Aktiven und Verbindlichkeiten</t>
  </si>
  <si>
    <t>Effekt der Kapitalkostenrückstellung auf das Zielkapital</t>
  </si>
  <si>
    <t>Diskontierter Nominalwert der an das RTK angerechneten RAK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</si>
</sst>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0\ _€_-;\-* #,##0.00\ _€_-;_-* &quot;-&quot;??\ _€_-;_-@_-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2D64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FFFFFF"/>
      <name val="Arial"/>
      <family val="2"/>
    </font>
    <font>
      <b/>
      <strike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4ECF9"/>
      </patternFill>
    </fill>
    <fill>
      <patternFill patternType="solid">
        <fgColor theme="0"/>
        <bgColor indexed="64"/>
      </patternFill>
    </fill>
    <fill>
      <patternFill patternType="solid">
        <fgColor rgb="FFFDE2CE"/>
        <bgColor indexed="64"/>
      </patternFill>
    </fill>
    <fill>
      <patternFill patternType="solid">
        <fgColor rgb="FFFDE2CE"/>
      </patternFill>
    </fill>
  </fills>
  <borders count="17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 tint="-0.24994659260841701"/>
      </top>
      <bottom style="thin">
        <color rgb="FFFFFFF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FFFFFF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rgb="FFFFFFFF"/>
      </top>
      <bottom style="thin">
        <color theme="0"/>
      </bottom>
      <diagonal/>
    </border>
    <border>
      <left/>
      <right/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rgb="FFFFFFFF"/>
      </top>
      <bottom/>
      <diagonal/>
    </border>
  </borders>
  <cellStyleXfs count="7">
    <xf numFmtId="0" fontId="0" fillId="0" borderId="0"/>
    <xf numFmtId="0" fontId="1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2"/>
    <xf numFmtId="0" fontId="1" fillId="0" borderId="0" xfId="1" applyFont="1"/>
    <xf numFmtId="164" fontId="5" fillId="0" borderId="0" xfId="1" applyNumberFormat="1" applyFont="1"/>
    <xf numFmtId="164" fontId="1" fillId="0" borderId="0" xfId="1" applyNumberFormat="1" applyFont="1"/>
    <xf numFmtId="0" fontId="1" fillId="0" borderId="0" xfId="1" applyFont="1" applyAlignment="1">
      <alignment vertical="center"/>
    </xf>
    <xf numFmtId="164" fontId="5" fillId="0" borderId="0" xfId="1" applyNumberFormat="1" applyFont="1" applyAlignment="1">
      <alignment vertical="center"/>
    </xf>
    <xf numFmtId="164" fontId="1" fillId="0" borderId="0" xfId="1" applyNumberFormat="1" applyFont="1" applyAlignment="1">
      <alignment vertical="center"/>
    </xf>
    <xf numFmtId="164" fontId="6" fillId="2" borderId="0" xfId="1" applyNumberFormat="1" applyFont="1" applyFill="1" applyAlignment="1">
      <alignment horizontal="center" vertical="center"/>
    </xf>
    <xf numFmtId="164" fontId="7" fillId="2" borderId="0" xfId="1" applyNumberFormat="1" applyFont="1" applyFill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left" vertical="center"/>
    </xf>
    <xf numFmtId="164" fontId="6" fillId="2" borderId="2" xfId="1" applyNumberFormat="1" applyFont="1" applyFill="1" applyBorder="1" applyAlignment="1">
      <alignment horizontal="left" vertical="center"/>
    </xf>
    <xf numFmtId="164" fontId="7" fillId="3" borderId="0" xfId="1" applyNumberFormat="1" applyFont="1" applyFill="1" applyBorder="1" applyAlignment="1">
      <alignment horizontal="left" vertical="center"/>
    </xf>
    <xf numFmtId="164" fontId="5" fillId="4" borderId="4" xfId="4" applyNumberFormat="1" applyFont="1" applyFill="1" applyBorder="1" applyAlignment="1">
      <alignment horizontal="left" vertical="center"/>
    </xf>
    <xf numFmtId="164" fontId="1" fillId="3" borderId="0" xfId="5" applyNumberFormat="1" applyFont="1" applyFill="1" applyBorder="1" applyAlignment="1">
      <alignment vertical="center"/>
    </xf>
    <xf numFmtId="0" fontId="1" fillId="5" borderId="5" xfId="1" applyFont="1" applyFill="1" applyBorder="1" applyAlignment="1">
      <alignment vertical="center"/>
    </xf>
    <xf numFmtId="164" fontId="5" fillId="4" borderId="1" xfId="5" applyNumberFormat="1" applyFont="1" applyFill="1" applyBorder="1" applyAlignment="1">
      <alignment horizontal="left" vertical="center"/>
    </xf>
    <xf numFmtId="0" fontId="1" fillId="5" borderId="7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5" borderId="8" xfId="1" applyFont="1" applyFill="1" applyBorder="1" applyAlignment="1">
      <alignment vertical="center"/>
    </xf>
    <xf numFmtId="164" fontId="5" fillId="4" borderId="4" xfId="4" applyNumberFormat="1" applyFont="1" applyFill="1" applyBorder="1" applyAlignment="1">
      <alignment vertical="center"/>
    </xf>
    <xf numFmtId="164" fontId="5" fillId="0" borderId="0" xfId="5" applyNumberFormat="1" applyFont="1" applyBorder="1" applyAlignment="1">
      <alignment vertical="center"/>
    </xf>
    <xf numFmtId="164" fontId="1" fillId="0" borderId="0" xfId="5" applyNumberFormat="1" applyFont="1" applyBorder="1" applyAlignment="1">
      <alignment vertical="center"/>
    </xf>
    <xf numFmtId="164" fontId="7" fillId="2" borderId="1" xfId="1" applyNumberFormat="1" applyFont="1" applyFill="1" applyBorder="1" applyAlignment="1">
      <alignment horizontal="left" vertical="center"/>
    </xf>
    <xf numFmtId="0" fontId="1" fillId="0" borderId="0" xfId="1" applyFont="1" applyBorder="1" applyAlignment="1">
      <alignment vertical="center"/>
    </xf>
    <xf numFmtId="164" fontId="5" fillId="4" borderId="0" xfId="1" applyNumberFormat="1" applyFont="1" applyFill="1" applyBorder="1" applyAlignment="1">
      <alignment vertical="center"/>
    </xf>
    <xf numFmtId="164" fontId="1" fillId="0" borderId="3" xfId="5" applyNumberFormat="1" applyFont="1" applyBorder="1" applyAlignment="1">
      <alignment vertical="center"/>
    </xf>
    <xf numFmtId="164" fontId="2" fillId="0" borderId="3" xfId="5" applyNumberFormat="1" applyFont="1" applyBorder="1" applyAlignment="1">
      <alignment vertical="center"/>
    </xf>
    <xf numFmtId="0" fontId="1" fillId="5" borderId="9" xfId="1" applyFont="1" applyFill="1" applyBorder="1" applyAlignment="1">
      <alignment vertical="center"/>
    </xf>
    <xf numFmtId="164" fontId="5" fillId="4" borderId="4" xfId="1" applyNumberFormat="1" applyFont="1" applyFill="1" applyBorder="1" applyAlignment="1">
      <alignment vertical="center"/>
    </xf>
    <xf numFmtId="164" fontId="6" fillId="0" borderId="10" xfId="1" applyNumberFormat="1" applyFont="1" applyFill="1" applyBorder="1" applyAlignment="1">
      <alignment vertical="center"/>
    </xf>
    <xf numFmtId="164" fontId="6" fillId="0" borderId="4" xfId="1" applyNumberFormat="1" applyFont="1" applyFill="1" applyBorder="1" applyAlignment="1">
      <alignment vertical="center"/>
    </xf>
    <xf numFmtId="164" fontId="5" fillId="4" borderId="2" xfId="1" applyNumberFormat="1" applyFont="1" applyFill="1" applyBorder="1" applyAlignment="1">
      <alignment vertical="center"/>
    </xf>
    <xf numFmtId="164" fontId="5" fillId="0" borderId="0" xfId="1" applyNumberFormat="1" applyFont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5" fillId="4" borderId="1" xfId="1" applyNumberFormat="1" applyFont="1" applyFill="1" applyBorder="1" applyAlignment="1">
      <alignment vertical="center"/>
    </xf>
    <xf numFmtId="0" fontId="1" fillId="5" borderId="11" xfId="1" applyFont="1" applyFill="1" applyBorder="1" applyAlignment="1">
      <alignment vertical="center"/>
    </xf>
    <xf numFmtId="164" fontId="6" fillId="0" borderId="8" xfId="1" applyNumberFormat="1" applyFont="1" applyFill="1" applyBorder="1" applyAlignment="1">
      <alignment vertical="center"/>
    </xf>
    <xf numFmtId="164" fontId="1" fillId="0" borderId="6" xfId="1" applyNumberFormat="1" applyFont="1" applyBorder="1" applyAlignment="1">
      <alignment vertical="center"/>
    </xf>
    <xf numFmtId="164" fontId="5" fillId="0" borderId="4" xfId="1" applyNumberFormat="1" applyFont="1" applyBorder="1" applyAlignment="1">
      <alignment vertical="center"/>
    </xf>
    <xf numFmtId="164" fontId="1" fillId="0" borderId="4" xfId="1" applyNumberFormat="1" applyFont="1" applyBorder="1" applyAlignment="1">
      <alignment vertical="center"/>
    </xf>
    <xf numFmtId="0" fontId="1" fillId="0" borderId="4" xfId="1" applyFont="1" applyFill="1" applyBorder="1" applyAlignment="1">
      <alignment vertical="center"/>
    </xf>
    <xf numFmtId="164" fontId="6" fillId="0" borderId="12" xfId="1" applyNumberFormat="1" applyFont="1" applyFill="1" applyBorder="1" applyAlignment="1">
      <alignment vertical="center"/>
    </xf>
    <xf numFmtId="0" fontId="1" fillId="5" borderId="13" xfId="1" applyFont="1" applyFill="1" applyBorder="1" applyAlignment="1">
      <alignment vertical="center"/>
    </xf>
    <xf numFmtId="9" fontId="5" fillId="4" borderId="1" xfId="6" applyFont="1" applyFill="1" applyBorder="1" applyAlignment="1">
      <alignment vertical="center"/>
    </xf>
    <xf numFmtId="9" fontId="1" fillId="0" borderId="3" xfId="6" applyFont="1" applyBorder="1" applyAlignment="1">
      <alignment vertical="center"/>
    </xf>
    <xf numFmtId="0" fontId="1" fillId="0" borderId="14" xfId="1" applyFont="1" applyFill="1" applyBorder="1" applyAlignment="1">
      <alignment vertical="center"/>
    </xf>
    <xf numFmtId="0" fontId="1" fillId="0" borderId="15" xfId="1" applyFont="1" applyFill="1" applyBorder="1" applyAlignment="1">
      <alignment vertical="center"/>
    </xf>
    <xf numFmtId="0" fontId="1" fillId="5" borderId="16" xfId="1" applyFont="1" applyFill="1" applyBorder="1" applyAlignment="1">
      <alignment vertical="center"/>
    </xf>
    <xf numFmtId="0" fontId="3" fillId="0" borderId="0" xfId="0" applyFont="1"/>
    <xf numFmtId="0" fontId="7" fillId="2" borderId="0" xfId="0" applyFont="1" applyFill="1"/>
    <xf numFmtId="0" fontId="0" fillId="0" borderId="6" xfId="0" applyFont="1" applyBorder="1"/>
    <xf numFmtId="0" fontId="7" fillId="2" borderId="9" xfId="0" applyFont="1" applyFill="1" applyBorder="1"/>
    <xf numFmtId="0" fontId="7" fillId="0" borderId="6" xfId="0" applyFont="1" applyBorder="1"/>
    <xf numFmtId="0" fontId="8" fillId="0" borderId="6" xfId="0" applyFont="1" applyBorder="1"/>
    <xf numFmtId="0" fontId="7" fillId="2" borderId="6" xfId="0" applyFont="1" applyFill="1" applyBorder="1"/>
    <xf numFmtId="0" fontId="7" fillId="2" borderId="0" xfId="0" applyFont="1" applyFill="1" applyAlignment="1">
      <alignment horizontal="center"/>
    </xf>
    <xf numFmtId="0" fontId="9" fillId="0" borderId="0" xfId="0" applyFont="1"/>
    <xf numFmtId="0" fontId="1" fillId="5" borderId="1" xfId="1" applyFont="1" applyFill="1" applyBorder="1" applyAlignment="1">
      <alignment vertical="center"/>
    </xf>
    <xf numFmtId="0" fontId="1" fillId="5" borderId="10" xfId="1" applyFont="1" applyFill="1" applyBorder="1" applyAlignment="1">
      <alignment vertical="center"/>
    </xf>
    <xf numFmtId="0" fontId="6" fillId="2" borderId="0" xfId="0" applyFont="1" applyFill="1"/>
    <xf numFmtId="0" fontId="5" fillId="0" borderId="6" xfId="0" applyFont="1" applyBorder="1"/>
    <xf numFmtId="3" fontId="5" fillId="0" borderId="8" xfId="0" quotePrefix="1" applyNumberFormat="1" applyFont="1" applyBorder="1" applyAlignment="1">
      <alignment horizontal="left" vertical="top"/>
    </xf>
    <xf numFmtId="0" fontId="10" fillId="0" borderId="6" xfId="0" applyFont="1" applyBorder="1"/>
    <xf numFmtId="164" fontId="5" fillId="0" borderId="0" xfId="5" applyNumberFormat="1" applyFont="1" applyBorder="1" applyAlignment="1">
      <alignment horizontal="left" vertical="center"/>
    </xf>
    <xf numFmtId="164" fontId="6" fillId="2" borderId="0" xfId="1" applyNumberFormat="1" applyFont="1" applyFill="1" applyBorder="1" applyAlignment="1">
      <alignment horizontal="left" vertical="center"/>
    </xf>
  </cellXfs>
  <cellStyles count="7">
    <cellStyle name="Komma 2" xfId="5" xr:uid="{00000000-0005-0000-0000-000000000000}"/>
    <cellStyle name="Normal 2" xfId="2" xr:uid="{00000000-0005-0000-0000-000002000000}"/>
    <cellStyle name="Normal 45" xfId="3" xr:uid="{00000000-0005-0000-0000-000003000000}"/>
    <cellStyle name="Percent 2" xfId="6" xr:uid="{00000000-0005-0000-0000-000004000000}"/>
    <cellStyle name="Prozent 2" xfId="4" xr:uid="{00000000-0005-0000-0000-000005000000}"/>
    <cellStyle name="Standard" xfId="0" builtinId="0"/>
    <cellStyle name="Standard 2 2" xfId="1" xr:uid="{00000000-0005-0000-0000-000006000000}"/>
  </cellStyles>
  <dxfs count="0"/>
  <tableStyles count="0" defaultTableStyle="TableStyleMedium2" defaultPivotStyle="PivotStyleLight16"/>
  <colors>
    <mruColors>
      <color rgb="FFFDE2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4ECF9"/>
  </sheetPr>
  <dimension ref="A1:E231"/>
  <sheetViews>
    <sheetView showGridLines="0" tabSelected="1" zoomScaleNormal="100" workbookViewId="0"/>
  </sheetViews>
  <sheetFormatPr baseColWidth="10" defaultColWidth="8.81640625" defaultRowHeight="12.65" customHeight="1" x14ac:dyDescent="0.25"/>
  <cols>
    <col min="1" max="1" width="6.1796875" customWidth="1"/>
    <col min="2" max="2" width="101" customWidth="1"/>
    <col min="3" max="3" width="29.453125" style="3" customWidth="1"/>
    <col min="4" max="4" width="29.453125" style="4" customWidth="1"/>
    <col min="5" max="5" width="55.1796875" style="2" customWidth="1"/>
    <col min="6" max="16384" width="8.81640625" style="2"/>
  </cols>
  <sheetData>
    <row r="1" spans="1:5" ht="20.149999999999999" customHeight="1" x14ac:dyDescent="0.4">
      <c r="B1" s="53" t="s">
        <v>0</v>
      </c>
      <c r="C1" s="1"/>
      <c r="D1" s="1"/>
    </row>
    <row r="3" spans="1:5" s="5" customFormat="1" ht="12.65" customHeight="1" x14ac:dyDescent="0.25">
      <c r="A3"/>
      <c r="B3"/>
      <c r="C3" s="6"/>
      <c r="D3" s="7"/>
    </row>
    <row r="4" spans="1:5" s="5" customFormat="1" ht="12.65" customHeight="1" x14ac:dyDescent="0.25">
      <c r="A4"/>
      <c r="B4"/>
      <c r="C4" s="6"/>
      <c r="D4" s="7"/>
    </row>
    <row r="5" spans="1:5" s="5" customFormat="1" ht="12.65" customHeight="1" x14ac:dyDescent="0.3">
      <c r="A5"/>
      <c r="B5" s="60" t="s">
        <v>199</v>
      </c>
      <c r="C5" s="8" t="str">
        <f>"Angaben in Mio. " &amp; IF($C$13="", "SST-Währung", $C$13)</f>
        <v>Angaben in Mio. SST-Währung</v>
      </c>
      <c r="D5" s="9" t="s">
        <v>1</v>
      </c>
      <c r="E5" s="10" t="s">
        <v>2</v>
      </c>
    </row>
    <row r="6" spans="1:5" s="5" customFormat="1" ht="12.65" customHeight="1" x14ac:dyDescent="0.25">
      <c r="A6"/>
      <c r="B6"/>
      <c r="C6" s="11"/>
      <c r="D6" s="12"/>
      <c r="E6" s="13"/>
    </row>
    <row r="7" spans="1:5" s="5" customFormat="1" ht="12.65" customHeight="1" x14ac:dyDescent="0.25">
      <c r="A7"/>
      <c r="B7"/>
      <c r="C7" s="11"/>
      <c r="D7" s="12"/>
      <c r="E7" s="13"/>
    </row>
    <row r="8" spans="1:5" s="5" customFormat="1" ht="12.65" customHeight="1" x14ac:dyDescent="0.3">
      <c r="A8"/>
      <c r="B8" s="54" t="s">
        <v>3</v>
      </c>
      <c r="C8" s="15"/>
      <c r="D8" s="16"/>
      <c r="E8" s="13"/>
    </row>
    <row r="9" spans="1:5" s="5" customFormat="1" ht="12.65" customHeight="1" x14ac:dyDescent="0.25">
      <c r="A9"/>
      <c r="B9" s="55" t="s">
        <v>4</v>
      </c>
      <c r="C9" s="17"/>
      <c r="D9" s="18"/>
      <c r="E9" s="19"/>
    </row>
    <row r="10" spans="1:5" s="5" customFormat="1" ht="12.65" customHeight="1" x14ac:dyDescent="0.25">
      <c r="A10"/>
      <c r="B10" s="55" t="s">
        <v>5</v>
      </c>
      <c r="C10" s="20"/>
      <c r="D10" s="18"/>
      <c r="E10" s="21"/>
    </row>
    <row r="11" spans="1:5" s="5" customFormat="1" ht="12.65" customHeight="1" x14ac:dyDescent="0.25">
      <c r="A11"/>
      <c r="B11"/>
      <c r="C11" s="68"/>
      <c r="D11" s="18"/>
      <c r="E11" s="22"/>
    </row>
    <row r="12" spans="1:5" s="5" customFormat="1" ht="12.65" customHeight="1" x14ac:dyDescent="0.3">
      <c r="A12"/>
      <c r="B12" s="54" t="s">
        <v>6</v>
      </c>
      <c r="C12" s="69"/>
      <c r="D12" s="16"/>
      <c r="E12" s="22"/>
    </row>
    <row r="13" spans="1:5" s="5" customFormat="1" ht="12.65" customHeight="1" x14ac:dyDescent="0.25">
      <c r="A13"/>
      <c r="B13" s="55" t="s">
        <v>6</v>
      </c>
      <c r="C13" s="17"/>
      <c r="D13" s="18"/>
      <c r="E13" s="23"/>
    </row>
    <row r="14" spans="1:5" s="5" customFormat="1" ht="12.65" customHeight="1" x14ac:dyDescent="0.25">
      <c r="A14"/>
      <c r="B14" s="55" t="s">
        <v>7</v>
      </c>
      <c r="C14" s="24"/>
      <c r="D14" s="18"/>
      <c r="E14" s="13"/>
    </row>
    <row r="15" spans="1:5" s="5" customFormat="1" ht="12.65" customHeight="1" x14ac:dyDescent="0.25">
      <c r="A15"/>
      <c r="B15"/>
      <c r="C15" s="25"/>
      <c r="D15" s="26"/>
      <c r="E15" s="22"/>
    </row>
    <row r="16" spans="1:5" s="5" customFormat="1" ht="12.65" customHeight="1" x14ac:dyDescent="0.3">
      <c r="A16"/>
      <c r="B16" s="56" t="s">
        <v>8</v>
      </c>
      <c r="C16" s="14"/>
      <c r="D16" s="27"/>
      <c r="E16" s="27"/>
    </row>
    <row r="17" spans="1:5" s="5" customFormat="1" ht="12.65" customHeight="1" x14ac:dyDescent="0.3">
      <c r="A17"/>
      <c r="B17" s="54" t="s">
        <v>9</v>
      </c>
      <c r="C17" s="15"/>
      <c r="D17" s="27"/>
      <c r="E17" s="27"/>
    </row>
    <row r="18" spans="1:5" s="5" customFormat="1" ht="12.65" customHeight="1" x14ac:dyDescent="0.3">
      <c r="A18"/>
      <c r="B18" s="57" t="s">
        <v>10</v>
      </c>
      <c r="C18" s="29"/>
      <c r="D18" s="30" t="str">
        <f t="shared" ref="D18:D81" si="0">IF(ISBLANK(C18),"",IF(A18="x",C18,C18*ExchangeRateFDS))</f>
        <v/>
      </c>
      <c r="E18" s="40"/>
    </row>
    <row r="19" spans="1:5" s="5" customFormat="1" ht="12.65" customHeight="1" x14ac:dyDescent="0.3">
      <c r="A19"/>
      <c r="B19" s="57" t="s">
        <v>11</v>
      </c>
      <c r="C19" s="31">
        <f>C20+C21</f>
        <v>0</v>
      </c>
      <c r="D19" s="30">
        <f t="shared" si="0"/>
        <v>0</v>
      </c>
      <c r="E19" s="32"/>
    </row>
    <row r="20" spans="1:5" s="5" customFormat="1" ht="12.65" customHeight="1" x14ac:dyDescent="0.25">
      <c r="A20"/>
      <c r="B20" s="55" t="s">
        <v>12</v>
      </c>
      <c r="C20" s="33"/>
      <c r="D20" s="30" t="str">
        <f t="shared" si="0"/>
        <v/>
      </c>
      <c r="E20" s="32"/>
    </row>
    <row r="21" spans="1:5" s="5" customFormat="1" ht="12.65" customHeight="1" x14ac:dyDescent="0.25">
      <c r="A21"/>
      <c r="B21" s="55" t="s">
        <v>13</v>
      </c>
      <c r="C21" s="33"/>
      <c r="D21" s="30" t="str">
        <f t="shared" si="0"/>
        <v/>
      </c>
      <c r="E21" s="32"/>
    </row>
    <row r="22" spans="1:5" s="5" customFormat="1" ht="12.65" customHeight="1" x14ac:dyDescent="0.3">
      <c r="A22"/>
      <c r="B22" s="57" t="s">
        <v>14</v>
      </c>
      <c r="C22" s="33"/>
      <c r="D22" s="30" t="str">
        <f t="shared" si="0"/>
        <v/>
      </c>
      <c r="E22" s="32"/>
    </row>
    <row r="23" spans="1:5" s="5" customFormat="1" ht="12.65" customHeight="1" x14ac:dyDescent="0.3">
      <c r="A23"/>
      <c r="B23" s="58" t="s">
        <v>15</v>
      </c>
      <c r="C23" s="33"/>
      <c r="D23" s="30" t="str">
        <f t="shared" si="0"/>
        <v/>
      </c>
      <c r="E23" s="32"/>
    </row>
    <row r="24" spans="1:5" s="5" customFormat="1" ht="12.65" customHeight="1" x14ac:dyDescent="0.3">
      <c r="A24"/>
      <c r="B24" s="58" t="s">
        <v>16</v>
      </c>
      <c r="C24" s="33"/>
      <c r="D24" s="30" t="str">
        <f t="shared" si="0"/>
        <v/>
      </c>
      <c r="E24" s="32"/>
    </row>
    <row r="25" spans="1:5" s="5" customFormat="1" ht="12.65" customHeight="1" x14ac:dyDescent="0.3">
      <c r="A25"/>
      <c r="B25" s="57" t="s">
        <v>17</v>
      </c>
      <c r="C25" s="33"/>
      <c r="D25" s="30" t="str">
        <f t="shared" si="0"/>
        <v/>
      </c>
      <c r="E25" s="32"/>
    </row>
    <row r="26" spans="1:5" s="5" customFormat="1" ht="12.65" customHeight="1" x14ac:dyDescent="0.3">
      <c r="A26"/>
      <c r="B26" s="58" t="s">
        <v>18</v>
      </c>
      <c r="C26" s="33"/>
      <c r="D26" s="30" t="str">
        <f t="shared" si="0"/>
        <v/>
      </c>
      <c r="E26" s="32"/>
    </row>
    <row r="27" spans="1:5" s="5" customFormat="1" ht="12.65" customHeight="1" x14ac:dyDescent="0.3">
      <c r="A27"/>
      <c r="B27" s="58" t="s">
        <v>19</v>
      </c>
      <c r="C27" s="33"/>
      <c r="D27" s="30" t="str">
        <f t="shared" si="0"/>
        <v/>
      </c>
      <c r="E27" s="32"/>
    </row>
    <row r="28" spans="1:5" s="5" customFormat="1" ht="12.65" customHeight="1" x14ac:dyDescent="0.3">
      <c r="A28"/>
      <c r="B28" s="57" t="s">
        <v>20</v>
      </c>
      <c r="C28" s="33"/>
      <c r="D28" s="30" t="str">
        <f t="shared" si="0"/>
        <v/>
      </c>
      <c r="E28" s="32"/>
    </row>
    <row r="29" spans="1:5" s="5" customFormat="1" ht="12.65" customHeight="1" x14ac:dyDescent="0.3">
      <c r="A29"/>
      <c r="B29" s="57" t="s">
        <v>21</v>
      </c>
      <c r="C29" s="33"/>
      <c r="D29" s="30" t="str">
        <f t="shared" si="0"/>
        <v/>
      </c>
      <c r="E29" s="32"/>
    </row>
    <row r="30" spans="1:5" s="5" customFormat="1" ht="12.65" customHeight="1" x14ac:dyDescent="0.3">
      <c r="A30"/>
      <c r="B30" s="57" t="s">
        <v>22</v>
      </c>
      <c r="C30" s="34">
        <f>C31+C38+C42+C43</f>
        <v>0</v>
      </c>
      <c r="D30" s="30">
        <f t="shared" si="0"/>
        <v>0</v>
      </c>
      <c r="E30" s="32"/>
    </row>
    <row r="31" spans="1:5" s="5" customFormat="1" ht="12.65" customHeight="1" x14ac:dyDescent="0.3">
      <c r="A31"/>
      <c r="B31" s="57" t="s">
        <v>23</v>
      </c>
      <c r="C31" s="35">
        <f>SUM(C32:C37)</f>
        <v>0</v>
      </c>
      <c r="D31" s="30">
        <f t="shared" si="0"/>
        <v>0</v>
      </c>
      <c r="E31" s="32"/>
    </row>
    <row r="32" spans="1:5" s="5" customFormat="1" ht="12.65" customHeight="1" x14ac:dyDescent="0.25">
      <c r="A32"/>
      <c r="B32" s="55" t="s">
        <v>24</v>
      </c>
      <c r="C32" s="33"/>
      <c r="D32" s="30" t="str">
        <f t="shared" si="0"/>
        <v/>
      </c>
      <c r="E32" s="32"/>
    </row>
    <row r="33" spans="1:5" s="5" customFormat="1" ht="12.65" customHeight="1" x14ac:dyDescent="0.25">
      <c r="A33"/>
      <c r="B33" s="55" t="s">
        <v>25</v>
      </c>
      <c r="C33" s="33"/>
      <c r="D33" s="30" t="str">
        <f t="shared" si="0"/>
        <v/>
      </c>
      <c r="E33" s="32"/>
    </row>
    <row r="34" spans="1:5" s="5" customFormat="1" ht="12.65" customHeight="1" x14ac:dyDescent="0.25">
      <c r="A34"/>
      <c r="B34" s="55" t="s">
        <v>26</v>
      </c>
      <c r="C34" s="33"/>
      <c r="D34" s="30" t="str">
        <f t="shared" si="0"/>
        <v/>
      </c>
      <c r="E34" s="32"/>
    </row>
    <row r="35" spans="1:5" s="5" customFormat="1" ht="12.65" customHeight="1" x14ac:dyDescent="0.25">
      <c r="A35"/>
      <c r="B35" s="55" t="s">
        <v>27</v>
      </c>
      <c r="C35" s="33"/>
      <c r="D35" s="30" t="str">
        <f t="shared" si="0"/>
        <v/>
      </c>
      <c r="E35" s="32"/>
    </row>
    <row r="36" spans="1:5" s="5" customFormat="1" ht="12.65" customHeight="1" x14ac:dyDescent="0.25">
      <c r="A36"/>
      <c r="B36" s="55" t="s">
        <v>28</v>
      </c>
      <c r="C36" s="33"/>
      <c r="D36" s="30" t="str">
        <f t="shared" si="0"/>
        <v/>
      </c>
      <c r="E36" s="32"/>
    </row>
    <row r="37" spans="1:5" s="5" customFormat="1" ht="12.65" customHeight="1" x14ac:dyDescent="0.25">
      <c r="A37"/>
      <c r="B37" s="55" t="s">
        <v>29</v>
      </c>
      <c r="C37" s="33"/>
      <c r="D37" s="30" t="str">
        <f t="shared" si="0"/>
        <v/>
      </c>
      <c r="E37" s="32"/>
    </row>
    <row r="38" spans="1:5" s="5" customFormat="1" ht="12.65" customHeight="1" x14ac:dyDescent="0.3">
      <c r="A38"/>
      <c r="B38" s="57" t="s">
        <v>30</v>
      </c>
      <c r="C38" s="33"/>
      <c r="D38" s="30" t="str">
        <f t="shared" si="0"/>
        <v/>
      </c>
      <c r="E38" s="32"/>
    </row>
    <row r="39" spans="1:5" s="5" customFormat="1" ht="12.65" customHeight="1" x14ac:dyDescent="0.3">
      <c r="A39"/>
      <c r="B39" s="58" t="s">
        <v>31</v>
      </c>
      <c r="C39" s="33"/>
      <c r="D39" s="30" t="str">
        <f t="shared" si="0"/>
        <v/>
      </c>
      <c r="E39" s="32"/>
    </row>
    <row r="40" spans="1:5" s="5" customFormat="1" ht="12.65" customHeight="1" x14ac:dyDescent="0.3">
      <c r="A40"/>
      <c r="B40" s="58" t="s">
        <v>32</v>
      </c>
      <c r="C40" s="33"/>
      <c r="D40" s="30" t="str">
        <f t="shared" si="0"/>
        <v/>
      </c>
      <c r="E40" s="32"/>
    </row>
    <row r="41" spans="1:5" s="5" customFormat="1" ht="12.65" customHeight="1" x14ac:dyDescent="0.3">
      <c r="A41"/>
      <c r="B41" s="58" t="s">
        <v>33</v>
      </c>
      <c r="C41" s="33"/>
      <c r="D41" s="30" t="str">
        <f t="shared" si="0"/>
        <v/>
      </c>
      <c r="E41" s="32"/>
    </row>
    <row r="42" spans="1:5" s="5" customFormat="1" ht="12.65" customHeight="1" x14ac:dyDescent="0.3">
      <c r="A42"/>
      <c r="B42" s="57" t="s">
        <v>34</v>
      </c>
      <c r="C42" s="33"/>
      <c r="D42" s="30" t="str">
        <f t="shared" si="0"/>
        <v/>
      </c>
      <c r="E42" s="32"/>
    </row>
    <row r="43" spans="1:5" s="5" customFormat="1" ht="12.65" customHeight="1" x14ac:dyDescent="0.3">
      <c r="A43"/>
      <c r="B43" s="57" t="s">
        <v>35</v>
      </c>
      <c r="C43" s="33"/>
      <c r="D43" s="30" t="str">
        <f t="shared" si="0"/>
        <v/>
      </c>
      <c r="E43" s="32"/>
    </row>
    <row r="44" spans="1:5" s="5" customFormat="1" ht="12.65" customHeight="1" x14ac:dyDescent="0.3">
      <c r="A44"/>
      <c r="B44" s="58" t="s">
        <v>36</v>
      </c>
      <c r="C44" s="29"/>
      <c r="D44" s="30" t="str">
        <f t="shared" si="0"/>
        <v/>
      </c>
      <c r="E44" s="32"/>
    </row>
    <row r="45" spans="1:5" s="5" customFormat="1" ht="12.65" customHeight="1" x14ac:dyDescent="0.3">
      <c r="A45"/>
      <c r="B45" s="57" t="s">
        <v>37</v>
      </c>
      <c r="C45" s="36"/>
      <c r="D45" s="30" t="str">
        <f t="shared" si="0"/>
        <v/>
      </c>
      <c r="E45" s="21"/>
    </row>
    <row r="46" spans="1:5" s="5" customFormat="1" ht="12.65" customHeight="1" x14ac:dyDescent="0.25">
      <c r="A46"/>
      <c r="B46"/>
      <c r="C46" s="37"/>
      <c r="D46" s="38"/>
      <c r="E46" s="22"/>
    </row>
    <row r="47" spans="1:5" s="5" customFormat="1" ht="12.65" customHeight="1" x14ac:dyDescent="0.3">
      <c r="A47"/>
      <c r="B47" s="54" t="s">
        <v>195</v>
      </c>
      <c r="C47" s="15"/>
      <c r="D47" s="27"/>
      <c r="E47" s="27"/>
    </row>
    <row r="48" spans="1:5" s="5" customFormat="1" ht="12.65" customHeight="1" x14ac:dyDescent="0.3">
      <c r="A48"/>
      <c r="B48" s="57" t="s">
        <v>38</v>
      </c>
      <c r="C48" s="39"/>
      <c r="D48" s="30" t="str">
        <f t="shared" si="0"/>
        <v/>
      </c>
      <c r="E48" s="32"/>
    </row>
    <row r="49" spans="1:5" s="5" customFormat="1" ht="12.65" customHeight="1" x14ac:dyDescent="0.25">
      <c r="A49"/>
      <c r="B49" s="55" t="s">
        <v>39</v>
      </c>
      <c r="C49" s="39"/>
      <c r="D49" s="30" t="str">
        <f t="shared" si="0"/>
        <v/>
      </c>
      <c r="E49" s="32"/>
    </row>
    <row r="50" spans="1:5" s="5" customFormat="1" ht="12.65" customHeight="1" x14ac:dyDescent="0.25">
      <c r="A50"/>
      <c r="B50" s="55" t="s">
        <v>40</v>
      </c>
      <c r="C50" s="33"/>
      <c r="D50" s="30" t="str">
        <f t="shared" si="0"/>
        <v/>
      </c>
      <c r="E50" s="32"/>
    </row>
    <row r="51" spans="1:5" s="5" customFormat="1" ht="12.65" customHeight="1" x14ac:dyDescent="0.3">
      <c r="A51"/>
      <c r="B51" s="57" t="s">
        <v>41</v>
      </c>
      <c r="C51" s="39"/>
      <c r="D51" s="30" t="str">
        <f t="shared" si="0"/>
        <v/>
      </c>
      <c r="E51" s="32"/>
    </row>
    <row r="52" spans="1:5" s="5" customFormat="1" ht="12.65" customHeight="1" x14ac:dyDescent="0.3">
      <c r="A52"/>
      <c r="B52" s="57" t="s">
        <v>42</v>
      </c>
      <c r="C52" s="29"/>
      <c r="D52" s="30" t="str">
        <f t="shared" si="0"/>
        <v/>
      </c>
      <c r="E52" s="40"/>
    </row>
    <row r="53" spans="1:5" s="5" customFormat="1" ht="12.65" customHeight="1" x14ac:dyDescent="0.3">
      <c r="A53"/>
      <c r="B53" s="57" t="s">
        <v>43</v>
      </c>
      <c r="C53" s="41">
        <f>SUM(C54:C58)+C60</f>
        <v>0</v>
      </c>
      <c r="D53" s="30">
        <f t="shared" si="0"/>
        <v>0</v>
      </c>
      <c r="E53" s="32"/>
    </row>
    <row r="54" spans="1:5" s="5" customFormat="1" ht="12.65" customHeight="1" x14ac:dyDescent="0.25">
      <c r="A54"/>
      <c r="B54" s="55" t="s">
        <v>44</v>
      </c>
      <c r="C54" s="33"/>
      <c r="D54" s="30" t="str">
        <f t="shared" si="0"/>
        <v/>
      </c>
      <c r="E54" s="32"/>
    </row>
    <row r="55" spans="1:5" s="5" customFormat="1" ht="12.65" customHeight="1" x14ac:dyDescent="0.25">
      <c r="A55"/>
      <c r="B55" s="55" t="s">
        <v>45</v>
      </c>
      <c r="C55" s="39"/>
      <c r="D55" s="30" t="str">
        <f t="shared" si="0"/>
        <v/>
      </c>
      <c r="E55" s="32"/>
    </row>
    <row r="56" spans="1:5" s="5" customFormat="1" ht="12.65" customHeight="1" x14ac:dyDescent="0.25">
      <c r="A56"/>
      <c r="B56" s="55" t="s">
        <v>46</v>
      </c>
      <c r="C56" s="33"/>
      <c r="D56" s="30" t="str">
        <f t="shared" si="0"/>
        <v/>
      </c>
      <c r="E56" s="32"/>
    </row>
    <row r="57" spans="1:5" s="5" customFormat="1" ht="12.65" customHeight="1" x14ac:dyDescent="0.25">
      <c r="A57"/>
      <c r="B57" s="55" t="s">
        <v>47</v>
      </c>
      <c r="C57" s="39"/>
      <c r="D57" s="30" t="str">
        <f t="shared" si="0"/>
        <v/>
      </c>
      <c r="E57" s="32"/>
    </row>
    <row r="58" spans="1:5" s="5" customFormat="1" ht="12.65" customHeight="1" x14ac:dyDescent="0.25">
      <c r="A58"/>
      <c r="B58" s="55" t="s">
        <v>48</v>
      </c>
      <c r="C58" s="33"/>
      <c r="D58" s="30" t="str">
        <f t="shared" si="0"/>
        <v/>
      </c>
      <c r="E58" s="32"/>
    </row>
    <row r="59" spans="1:5" s="5" customFormat="1" ht="12.65" customHeight="1" x14ac:dyDescent="0.3">
      <c r="A59"/>
      <c r="B59" s="58" t="s">
        <v>49</v>
      </c>
      <c r="C59" s="39"/>
      <c r="D59" s="30" t="str">
        <f t="shared" si="0"/>
        <v/>
      </c>
      <c r="E59" s="32"/>
    </row>
    <row r="60" spans="1:5" s="5" customFormat="1" ht="12.65" customHeight="1" x14ac:dyDescent="0.25">
      <c r="A60"/>
      <c r="B60" s="55" t="s">
        <v>50</v>
      </c>
      <c r="C60" s="33"/>
      <c r="D60" s="30" t="str">
        <f t="shared" si="0"/>
        <v/>
      </c>
      <c r="E60" s="32"/>
    </row>
    <row r="61" spans="1:5" s="5" customFormat="1" ht="12.65" customHeight="1" x14ac:dyDescent="0.3">
      <c r="A61"/>
      <c r="B61" s="57" t="s">
        <v>51</v>
      </c>
      <c r="C61" s="39"/>
      <c r="D61" s="30" t="str">
        <f t="shared" si="0"/>
        <v/>
      </c>
      <c r="E61" s="32"/>
    </row>
    <row r="62" spans="1:5" s="5" customFormat="1" ht="12.65" customHeight="1" x14ac:dyDescent="0.3">
      <c r="A62"/>
      <c r="B62" s="57" t="s">
        <v>52</v>
      </c>
      <c r="C62" s="33"/>
      <c r="D62" s="30" t="str">
        <f t="shared" si="0"/>
        <v/>
      </c>
      <c r="E62" s="32"/>
    </row>
    <row r="63" spans="1:5" s="5" customFormat="1" ht="12.65" customHeight="1" x14ac:dyDescent="0.3">
      <c r="A63"/>
      <c r="B63" s="57" t="s">
        <v>53</v>
      </c>
      <c r="C63" s="36"/>
      <c r="D63" s="30" t="str">
        <f t="shared" si="0"/>
        <v/>
      </c>
      <c r="E63" s="32"/>
    </row>
    <row r="64" spans="1:5" s="5" customFormat="1" ht="12.65" customHeight="1" x14ac:dyDescent="0.3">
      <c r="A64"/>
      <c r="B64" s="57" t="s">
        <v>196</v>
      </c>
      <c r="C64" s="41">
        <f>C48+SUM(C51:C53)+SUM(C61:C63)</f>
        <v>0</v>
      </c>
      <c r="D64" s="30">
        <f t="shared" si="0"/>
        <v>0</v>
      </c>
      <c r="E64" s="21"/>
    </row>
    <row r="65" spans="1:5" s="5" customFormat="1" ht="12.65" customHeight="1" x14ac:dyDescent="0.25">
      <c r="A65"/>
      <c r="B65"/>
      <c r="C65" s="37"/>
      <c r="D65" s="42"/>
      <c r="E65" s="22"/>
    </row>
    <row r="66" spans="1:5" s="5" customFormat="1" ht="12.65" customHeight="1" x14ac:dyDescent="0.3">
      <c r="A66"/>
      <c r="B66" s="57" t="s">
        <v>54</v>
      </c>
      <c r="C66" s="41">
        <f>C45+C64</f>
        <v>0</v>
      </c>
      <c r="D66" s="30">
        <f t="shared" si="0"/>
        <v>0</v>
      </c>
      <c r="E66" s="23"/>
    </row>
    <row r="67" spans="1:5" s="5" customFormat="1" ht="12.65" customHeight="1" x14ac:dyDescent="0.25">
      <c r="A67"/>
      <c r="B67"/>
      <c r="C67" s="43"/>
      <c r="D67" s="44"/>
      <c r="E67" s="45"/>
    </row>
    <row r="68" spans="1:5" s="5" customFormat="1" ht="12.65" customHeight="1" x14ac:dyDescent="0.3">
      <c r="A68"/>
      <c r="B68" s="64" t="s">
        <v>204</v>
      </c>
      <c r="C68" s="15"/>
      <c r="D68" s="27"/>
      <c r="E68" s="27"/>
    </row>
    <row r="69" spans="1:5" s="5" customFormat="1" ht="12.65" customHeight="1" x14ac:dyDescent="0.25">
      <c r="A69"/>
      <c r="B69" s="55" t="s">
        <v>55</v>
      </c>
      <c r="C69" s="46">
        <f>SUM(C70:C72)</f>
        <v>0</v>
      </c>
      <c r="D69" s="30">
        <f t="shared" si="0"/>
        <v>0</v>
      </c>
      <c r="E69" s="40"/>
    </row>
    <row r="70" spans="1:5" s="5" customFormat="1" ht="12.65" customHeight="1" x14ac:dyDescent="0.3">
      <c r="A70"/>
      <c r="B70" s="58" t="s">
        <v>56</v>
      </c>
      <c r="C70" s="33"/>
      <c r="D70" s="30" t="str">
        <f t="shared" si="0"/>
        <v/>
      </c>
      <c r="E70" s="32"/>
    </row>
    <row r="71" spans="1:5" s="5" customFormat="1" ht="12.65" customHeight="1" x14ac:dyDescent="0.3">
      <c r="A71"/>
      <c r="B71" s="58" t="s">
        <v>57</v>
      </c>
      <c r="C71" s="39"/>
      <c r="D71" s="30" t="str">
        <f t="shared" si="0"/>
        <v/>
      </c>
      <c r="E71" s="32"/>
    </row>
    <row r="72" spans="1:5" s="5" customFormat="1" ht="12.65" customHeight="1" x14ac:dyDescent="0.3">
      <c r="A72"/>
      <c r="B72" s="58" t="s">
        <v>58</v>
      </c>
      <c r="C72" s="39"/>
      <c r="D72" s="30" t="str">
        <f t="shared" si="0"/>
        <v/>
      </c>
      <c r="E72" s="32"/>
    </row>
    <row r="73" spans="1:5" s="5" customFormat="1" ht="12.65" customHeight="1" x14ac:dyDescent="0.25">
      <c r="A73"/>
      <c r="B73" s="55" t="s">
        <v>59</v>
      </c>
      <c r="C73" s="39"/>
      <c r="D73" s="30" t="str">
        <f t="shared" si="0"/>
        <v/>
      </c>
      <c r="E73" s="32"/>
    </row>
    <row r="74" spans="1:5" s="5" customFormat="1" ht="12.65" customHeight="1" x14ac:dyDescent="0.25">
      <c r="A74"/>
      <c r="B74" s="55" t="s">
        <v>60</v>
      </c>
      <c r="C74" s="39"/>
      <c r="D74" s="30" t="str">
        <f t="shared" si="0"/>
        <v/>
      </c>
      <c r="E74" s="32"/>
    </row>
    <row r="75" spans="1:5" s="5" customFormat="1" ht="12.65" customHeight="1" x14ac:dyDescent="0.25">
      <c r="A75"/>
      <c r="B75" s="55" t="s">
        <v>61</v>
      </c>
      <c r="C75" s="39"/>
      <c r="D75" s="30" t="str">
        <f t="shared" si="0"/>
        <v/>
      </c>
      <c r="E75" s="32"/>
    </row>
    <row r="76" spans="1:5" s="5" customFormat="1" ht="12.65" customHeight="1" x14ac:dyDescent="0.25">
      <c r="A76"/>
      <c r="B76" s="55" t="s">
        <v>62</v>
      </c>
      <c r="C76" s="39"/>
      <c r="D76" s="30" t="str">
        <f t="shared" si="0"/>
        <v/>
      </c>
      <c r="E76" s="32"/>
    </row>
    <row r="77" spans="1:5" s="5" customFormat="1" ht="12.65" customHeight="1" x14ac:dyDescent="0.25">
      <c r="A77"/>
      <c r="B77" s="55" t="s">
        <v>63</v>
      </c>
      <c r="C77" s="39"/>
      <c r="D77" s="30" t="str">
        <f t="shared" si="0"/>
        <v/>
      </c>
      <c r="E77" s="32"/>
    </row>
    <row r="78" spans="1:5" s="5" customFormat="1" ht="12.65" customHeight="1" x14ac:dyDescent="0.25">
      <c r="A78"/>
      <c r="B78" s="55" t="s">
        <v>64</v>
      </c>
      <c r="C78" s="39"/>
      <c r="D78" s="30" t="str">
        <f t="shared" si="0"/>
        <v/>
      </c>
      <c r="E78" s="32"/>
    </row>
    <row r="79" spans="1:5" s="5" customFormat="1" ht="12.65" customHeight="1" x14ac:dyDescent="0.25">
      <c r="A79"/>
      <c r="B79" s="55" t="s">
        <v>65</v>
      </c>
      <c r="C79" s="39"/>
      <c r="D79" s="30" t="str">
        <f t="shared" si="0"/>
        <v/>
      </c>
      <c r="E79" s="32"/>
    </row>
    <row r="80" spans="1:5" s="5" customFormat="1" ht="12.65" customHeight="1" x14ac:dyDescent="0.25">
      <c r="A80"/>
      <c r="B80" s="55" t="s">
        <v>66</v>
      </c>
      <c r="C80" s="39"/>
      <c r="D80" s="30" t="str">
        <f t="shared" si="0"/>
        <v/>
      </c>
      <c r="E80" s="32"/>
    </row>
    <row r="81" spans="1:5" s="5" customFormat="1" ht="12.65" customHeight="1" x14ac:dyDescent="0.25">
      <c r="A81"/>
      <c r="B81" s="55" t="s">
        <v>47</v>
      </c>
      <c r="C81" s="39"/>
      <c r="D81" s="30" t="str">
        <f t="shared" si="0"/>
        <v/>
      </c>
      <c r="E81" s="32"/>
    </row>
    <row r="82" spans="1:5" s="5" customFormat="1" ht="12.65" customHeight="1" x14ac:dyDescent="0.25">
      <c r="A82"/>
      <c r="B82" s="55" t="s">
        <v>67</v>
      </c>
      <c r="C82" s="39"/>
      <c r="D82" s="30" t="str">
        <f t="shared" ref="D82:D149" si="1">IF(ISBLANK(C82),"",IF(A82="x",C82,C82*ExchangeRateFDS))</f>
        <v/>
      </c>
      <c r="E82" s="32"/>
    </row>
    <row r="83" spans="1:5" s="5" customFormat="1" ht="12.65" customHeight="1" x14ac:dyDescent="0.25">
      <c r="A83"/>
      <c r="B83" s="65" t="s">
        <v>200</v>
      </c>
      <c r="C83" s="39"/>
      <c r="D83" s="30" t="str">
        <f t="shared" si="1"/>
        <v/>
      </c>
      <c r="E83" s="32"/>
    </row>
    <row r="84" spans="1:5" s="5" customFormat="1" ht="12.65" customHeight="1" x14ac:dyDescent="0.3">
      <c r="A84"/>
      <c r="B84" s="57" t="s">
        <v>68</v>
      </c>
      <c r="C84" s="39"/>
      <c r="D84" s="30" t="str">
        <f t="shared" si="1"/>
        <v/>
      </c>
      <c r="E84" s="32"/>
    </row>
    <row r="85" spans="1:5" s="5" customFormat="1" ht="12.65" customHeight="1" x14ac:dyDescent="0.3">
      <c r="A85"/>
      <c r="B85" s="57" t="s">
        <v>69</v>
      </c>
      <c r="C85" s="39"/>
      <c r="D85" s="30" t="str">
        <f t="shared" si="1"/>
        <v/>
      </c>
      <c r="E85" s="32"/>
    </row>
    <row r="86" spans="1:5" s="5" customFormat="1" ht="12.65" customHeight="1" x14ac:dyDescent="0.3">
      <c r="A86"/>
      <c r="B86" s="57" t="s">
        <v>70</v>
      </c>
      <c r="C86" s="39"/>
      <c r="D86" s="30" t="str">
        <f t="shared" si="1"/>
        <v/>
      </c>
      <c r="E86" s="32"/>
    </row>
    <row r="87" spans="1:5" s="5" customFormat="1" ht="12.65" customHeight="1" x14ac:dyDescent="0.3">
      <c r="A87"/>
      <c r="B87" s="57" t="s">
        <v>71</v>
      </c>
      <c r="C87" s="39"/>
      <c r="D87" s="30" t="str">
        <f t="shared" si="1"/>
        <v/>
      </c>
      <c r="E87" s="32"/>
    </row>
    <row r="88" spans="1:5" s="5" customFormat="1" ht="12.65" customHeight="1" x14ac:dyDescent="0.3">
      <c r="A88"/>
      <c r="B88" s="57" t="s">
        <v>72</v>
      </c>
      <c r="C88" s="39"/>
      <c r="D88" s="30" t="str">
        <f t="shared" si="1"/>
        <v/>
      </c>
      <c r="E88" s="32"/>
    </row>
    <row r="89" spans="1:5" s="5" customFormat="1" ht="12.65" customHeight="1" x14ac:dyDescent="0.3">
      <c r="A89"/>
      <c r="B89" s="57" t="s">
        <v>73</v>
      </c>
      <c r="C89" s="39"/>
      <c r="D89" s="30" t="str">
        <f t="shared" si="1"/>
        <v/>
      </c>
      <c r="E89" s="32"/>
    </row>
    <row r="90" spans="1:5" s="5" customFormat="1" ht="12.65" customHeight="1" x14ac:dyDescent="0.3">
      <c r="A90"/>
      <c r="B90" s="57" t="s">
        <v>74</v>
      </c>
      <c r="C90" s="39"/>
      <c r="D90" s="30" t="str">
        <f t="shared" si="1"/>
        <v/>
      </c>
      <c r="E90" s="21"/>
    </row>
    <row r="91" spans="1:5" s="5" customFormat="1" ht="12.65" customHeight="1" x14ac:dyDescent="0.25">
      <c r="A91"/>
      <c r="B91"/>
      <c r="C91" s="42"/>
      <c r="D91" s="42"/>
      <c r="E91" s="28"/>
    </row>
    <row r="92" spans="1:5" s="5" customFormat="1" ht="12.65" customHeight="1" x14ac:dyDescent="0.3">
      <c r="A92"/>
      <c r="B92" s="67" t="s">
        <v>205</v>
      </c>
      <c r="C92" s="31">
        <f>C69+SUM(C73:C90)</f>
        <v>0</v>
      </c>
      <c r="D92" s="30">
        <f t="shared" si="1"/>
        <v>0</v>
      </c>
      <c r="E92" s="23"/>
    </row>
    <row r="93" spans="1:5" s="5" customFormat="1" ht="12.65" customHeight="1" x14ac:dyDescent="0.25">
      <c r="A93"/>
      <c r="B93"/>
      <c r="C93" s="43"/>
      <c r="D93" s="44"/>
      <c r="E93" s="45"/>
    </row>
    <row r="94" spans="1:5" s="5" customFormat="1" ht="12.65" customHeight="1" x14ac:dyDescent="0.3">
      <c r="A94"/>
      <c r="B94" s="54" t="s">
        <v>75</v>
      </c>
      <c r="C94" s="15"/>
      <c r="D94" s="27"/>
      <c r="E94" s="27"/>
    </row>
    <row r="95" spans="1:5" s="5" customFormat="1" ht="12.65" customHeight="1" x14ac:dyDescent="0.25">
      <c r="A95"/>
      <c r="B95" s="65" t="s">
        <v>206</v>
      </c>
      <c r="C95" s="33"/>
      <c r="D95" s="30" t="str">
        <f t="shared" si="1"/>
        <v/>
      </c>
      <c r="E95" s="40"/>
    </row>
    <row r="96" spans="1:5" s="5" customFormat="1" ht="12.65" customHeight="1" x14ac:dyDescent="0.25">
      <c r="A96"/>
      <c r="B96" s="55" t="s">
        <v>76</v>
      </c>
      <c r="C96" s="29"/>
      <c r="D96" s="30" t="str">
        <f t="shared" si="1"/>
        <v/>
      </c>
      <c r="E96" s="32"/>
    </row>
    <row r="97" spans="1:5" s="5" customFormat="1" ht="12.65" customHeight="1" x14ac:dyDescent="0.25">
      <c r="A97"/>
      <c r="B97" s="65" t="s">
        <v>201</v>
      </c>
      <c r="C97" s="30">
        <f>C95+C96</f>
        <v>0</v>
      </c>
      <c r="D97" s="30">
        <f t="shared" si="1"/>
        <v>0</v>
      </c>
      <c r="E97" s="32"/>
    </row>
    <row r="98" spans="1:5" s="5" customFormat="1" ht="12.65" customHeight="1" x14ac:dyDescent="0.25">
      <c r="A98"/>
      <c r="B98" s="66" t="s">
        <v>202</v>
      </c>
      <c r="C98" s="29"/>
      <c r="D98" s="30" t="str">
        <f t="shared" si="1"/>
        <v/>
      </c>
      <c r="E98" s="32"/>
    </row>
    <row r="99" spans="1:5" s="5" customFormat="1" ht="12.65" customHeight="1" x14ac:dyDescent="0.25">
      <c r="A99"/>
      <c r="B99" s="55" t="s">
        <v>77</v>
      </c>
      <c r="C99" s="30">
        <f>C97+C98</f>
        <v>0</v>
      </c>
      <c r="D99" s="30">
        <f t="shared" si="1"/>
        <v>0</v>
      </c>
      <c r="E99" s="32"/>
    </row>
    <row r="100" spans="1:5" s="5" customFormat="1" ht="12.65" customHeight="1" x14ac:dyDescent="0.25">
      <c r="A100"/>
      <c r="B100" s="55" t="s">
        <v>78</v>
      </c>
      <c r="C100" s="33"/>
      <c r="D100" s="30" t="str">
        <f t="shared" si="1"/>
        <v/>
      </c>
      <c r="E100" s="32"/>
    </row>
    <row r="101" spans="1:5" s="5" customFormat="1" ht="12.65" customHeight="1" x14ac:dyDescent="0.3">
      <c r="A101"/>
      <c r="B101" s="57" t="s">
        <v>79</v>
      </c>
      <c r="C101" s="31">
        <f>SUM(C99:C100)</f>
        <v>0</v>
      </c>
      <c r="D101" s="30">
        <f t="shared" si="1"/>
        <v>0</v>
      </c>
      <c r="E101" s="21"/>
    </row>
    <row r="102" spans="1:5" s="5" customFormat="1" ht="12.65" customHeight="1" x14ac:dyDescent="0.25">
      <c r="A102"/>
      <c r="B102"/>
      <c r="C102" s="37"/>
      <c r="D102" s="38"/>
      <c r="E102" s="22"/>
    </row>
    <row r="103" spans="1:5" s="5" customFormat="1" ht="12.65" customHeight="1" x14ac:dyDescent="0.3">
      <c r="A103"/>
      <c r="B103" s="54" t="s">
        <v>80</v>
      </c>
      <c r="C103" s="15"/>
      <c r="D103" s="27"/>
      <c r="E103" s="27"/>
    </row>
    <row r="104" spans="1:5" s="5" customFormat="1" ht="12.65" customHeight="1" x14ac:dyDescent="0.25">
      <c r="A104"/>
      <c r="B104" s="55" t="s">
        <v>81</v>
      </c>
      <c r="C104" s="39"/>
      <c r="D104" s="30" t="str">
        <f t="shared" si="1"/>
        <v/>
      </c>
      <c r="E104" s="32"/>
    </row>
    <row r="105" spans="1:5" s="5" customFormat="1" ht="12.65" customHeight="1" x14ac:dyDescent="0.25">
      <c r="A105"/>
      <c r="B105" s="55" t="s">
        <v>82</v>
      </c>
      <c r="C105" s="39"/>
      <c r="D105" s="30" t="str">
        <f t="shared" si="1"/>
        <v/>
      </c>
      <c r="E105" s="32"/>
    </row>
    <row r="106" spans="1:5" s="5" customFormat="1" ht="12.65" customHeight="1" x14ac:dyDescent="0.25">
      <c r="A106"/>
      <c r="B106" s="55" t="s">
        <v>83</v>
      </c>
      <c r="C106" s="39"/>
      <c r="D106" s="30" t="str">
        <f t="shared" si="1"/>
        <v/>
      </c>
      <c r="E106" s="32"/>
    </row>
    <row r="107" spans="1:5" s="5" customFormat="1" ht="12.65" customHeight="1" x14ac:dyDescent="0.25">
      <c r="A107"/>
      <c r="B107" s="55" t="s">
        <v>84</v>
      </c>
      <c r="C107" s="39"/>
      <c r="D107" s="30" t="str">
        <f t="shared" si="1"/>
        <v/>
      </c>
      <c r="E107" s="47"/>
    </row>
    <row r="108" spans="1:5" s="5" customFormat="1" ht="12.65" customHeight="1" x14ac:dyDescent="0.25">
      <c r="A108"/>
      <c r="B108" s="55" t="s">
        <v>85</v>
      </c>
      <c r="C108" s="39"/>
      <c r="D108" s="30" t="str">
        <f t="shared" si="1"/>
        <v/>
      </c>
      <c r="E108" s="40"/>
    </row>
    <row r="109" spans="1:5" s="5" customFormat="1" ht="12.65" customHeight="1" x14ac:dyDescent="0.25">
      <c r="A109"/>
      <c r="B109" s="55" t="s">
        <v>86</v>
      </c>
      <c r="C109" s="39"/>
      <c r="D109" s="30" t="str">
        <f t="shared" si="1"/>
        <v/>
      </c>
      <c r="E109" s="32"/>
    </row>
    <row r="110" spans="1:5" s="5" customFormat="1" ht="12.65" customHeight="1" x14ac:dyDescent="0.25">
      <c r="A110"/>
      <c r="B110" s="55" t="s">
        <v>87</v>
      </c>
      <c r="C110" s="39"/>
      <c r="D110" s="30" t="str">
        <f t="shared" si="1"/>
        <v/>
      </c>
      <c r="E110" s="32"/>
    </row>
    <row r="111" spans="1:5" s="5" customFormat="1" ht="12.65" customHeight="1" x14ac:dyDescent="0.25">
      <c r="A111"/>
      <c r="B111" s="55" t="s">
        <v>184</v>
      </c>
      <c r="C111" s="39"/>
      <c r="D111" s="30" t="str">
        <f t="shared" si="1"/>
        <v/>
      </c>
      <c r="E111" s="32"/>
    </row>
    <row r="112" spans="1:5" s="5" customFormat="1" ht="12.65" customHeight="1" x14ac:dyDescent="0.25">
      <c r="A112"/>
      <c r="B112" s="65" t="s">
        <v>207</v>
      </c>
      <c r="C112" s="39"/>
      <c r="D112" s="30" t="str">
        <f t="shared" si="1"/>
        <v/>
      </c>
      <c r="E112" s="32"/>
    </row>
    <row r="113" spans="1:5" s="5" customFormat="1" ht="12.65" customHeight="1" x14ac:dyDescent="0.25">
      <c r="A113"/>
      <c r="B113" s="66" t="s">
        <v>208</v>
      </c>
      <c r="C113" s="39"/>
      <c r="D113" s="30" t="str">
        <f t="shared" si="1"/>
        <v/>
      </c>
      <c r="E113" s="32"/>
    </row>
    <row r="114" spans="1:5" s="5" customFormat="1" ht="12.65" customHeight="1" x14ac:dyDescent="0.25">
      <c r="A114"/>
      <c r="B114" s="55" t="s">
        <v>88</v>
      </c>
      <c r="C114" s="39"/>
      <c r="D114" s="30" t="str">
        <f t="shared" si="1"/>
        <v/>
      </c>
      <c r="E114" s="32"/>
    </row>
    <row r="115" spans="1:5" s="5" customFormat="1" ht="12.65" customHeight="1" x14ac:dyDescent="0.25">
      <c r="A115"/>
      <c r="B115" s="55" t="s">
        <v>89</v>
      </c>
      <c r="C115" s="39"/>
      <c r="D115" s="30" t="str">
        <f t="shared" ref="D115" si="2">IF(ISBLANK(C115),"",IF(A115="x",C115,C115*ExchangeRateFDS))</f>
        <v/>
      </c>
      <c r="E115" s="52"/>
    </row>
    <row r="116" spans="1:5" s="5" customFormat="1" ht="12.65" customHeight="1" x14ac:dyDescent="0.25">
      <c r="A116" s="61" t="s">
        <v>193</v>
      </c>
      <c r="B116" s="55" t="s">
        <v>90</v>
      </c>
      <c r="C116" s="48"/>
      <c r="D116" s="49" t="str">
        <f>IF(ISBLANK(C116),"",IF(A116="x",C116,C116*ExchangeRateFDS))</f>
        <v/>
      </c>
      <c r="E116" s="63"/>
    </row>
    <row r="117" spans="1:5" s="5" customFormat="1" ht="12.65" customHeight="1" x14ac:dyDescent="0.25">
      <c r="A117"/>
      <c r="B117"/>
      <c r="C117" s="37"/>
      <c r="D117" s="38"/>
      <c r="E117" s="50"/>
    </row>
    <row r="118" spans="1:5" s="5" customFormat="1" ht="12.65" customHeight="1" x14ac:dyDescent="0.3">
      <c r="A118"/>
      <c r="B118" s="59" t="s">
        <v>91</v>
      </c>
      <c r="C118" s="15"/>
      <c r="D118" s="27"/>
      <c r="E118" s="27"/>
    </row>
    <row r="119" spans="1:5" s="5" customFormat="1" ht="12.65" customHeight="1" x14ac:dyDescent="0.25">
      <c r="A119"/>
      <c r="B119" s="55" t="s">
        <v>92</v>
      </c>
      <c r="C119" s="33"/>
      <c r="D119" s="30" t="str">
        <f t="shared" si="1"/>
        <v/>
      </c>
      <c r="E119" s="40"/>
    </row>
    <row r="120" spans="1:5" s="5" customFormat="1" ht="12.65" customHeight="1" x14ac:dyDescent="0.25">
      <c r="A120"/>
      <c r="B120" s="55" t="s">
        <v>93</v>
      </c>
      <c r="C120" s="39"/>
      <c r="D120" s="30" t="str">
        <f t="shared" si="1"/>
        <v/>
      </c>
      <c r="E120" s="32"/>
    </row>
    <row r="121" spans="1:5" s="5" customFormat="1" ht="12.65" customHeight="1" x14ac:dyDescent="0.25">
      <c r="A121"/>
      <c r="B121" s="55" t="s">
        <v>94</v>
      </c>
      <c r="C121" s="39"/>
      <c r="D121" s="30" t="str">
        <f t="shared" si="1"/>
        <v/>
      </c>
      <c r="E121" s="32"/>
    </row>
    <row r="122" spans="1:5" s="5" customFormat="1" ht="12.65" customHeight="1" x14ac:dyDescent="0.25">
      <c r="A122"/>
      <c r="B122" s="55" t="s">
        <v>95</v>
      </c>
      <c r="C122" s="39"/>
      <c r="D122" s="30" t="str">
        <f t="shared" si="1"/>
        <v/>
      </c>
      <c r="E122" s="32"/>
    </row>
    <row r="123" spans="1:5" s="5" customFormat="1" ht="12.65" customHeight="1" x14ac:dyDescent="0.25">
      <c r="A123"/>
      <c r="B123" s="55" t="s">
        <v>96</v>
      </c>
      <c r="C123" s="39"/>
      <c r="D123" s="30" t="str">
        <f t="shared" si="1"/>
        <v/>
      </c>
      <c r="E123" s="21"/>
    </row>
    <row r="124" spans="1:5" s="5" customFormat="1" ht="12.65" customHeight="1" x14ac:dyDescent="0.25">
      <c r="A124"/>
      <c r="B124"/>
      <c r="C124" s="37"/>
      <c r="D124" s="38"/>
      <c r="E124" s="51"/>
    </row>
    <row r="125" spans="1:5" s="5" customFormat="1" ht="12.65" customHeight="1" x14ac:dyDescent="0.3">
      <c r="A125"/>
      <c r="B125" s="54" t="s">
        <v>97</v>
      </c>
      <c r="C125" s="15"/>
      <c r="D125" s="27"/>
      <c r="E125" s="27"/>
    </row>
    <row r="126" spans="1:5" s="5" customFormat="1" ht="12.65" customHeight="1" x14ac:dyDescent="0.25">
      <c r="A126"/>
      <c r="B126" s="55" t="s">
        <v>98</v>
      </c>
      <c r="C126" s="33"/>
      <c r="D126" s="30" t="str">
        <f t="shared" si="1"/>
        <v/>
      </c>
      <c r="E126" s="40"/>
    </row>
    <row r="127" spans="1:5" s="5" customFormat="1" ht="12.65" customHeight="1" x14ac:dyDescent="0.25">
      <c r="A127"/>
      <c r="B127" s="55" t="s">
        <v>99</v>
      </c>
      <c r="C127" s="39"/>
      <c r="D127" s="30" t="str">
        <f t="shared" si="1"/>
        <v/>
      </c>
      <c r="E127" s="32"/>
    </row>
    <row r="128" spans="1:5" s="5" customFormat="1" ht="12.65" customHeight="1" x14ac:dyDescent="0.25">
      <c r="A128"/>
      <c r="B128" s="55" t="s">
        <v>100</v>
      </c>
      <c r="C128" s="39"/>
      <c r="D128" s="30" t="str">
        <f t="shared" si="1"/>
        <v/>
      </c>
      <c r="E128" s="32"/>
    </row>
    <row r="129" spans="1:5" s="5" customFormat="1" ht="12.65" customHeight="1" x14ac:dyDescent="0.3">
      <c r="A129"/>
      <c r="B129" s="58" t="s">
        <v>101</v>
      </c>
      <c r="C129" s="39"/>
      <c r="D129" s="30" t="str">
        <f t="shared" si="1"/>
        <v/>
      </c>
      <c r="E129" s="32"/>
    </row>
    <row r="130" spans="1:5" s="5" customFormat="1" ht="12.65" customHeight="1" x14ac:dyDescent="0.3">
      <c r="A130"/>
      <c r="B130" s="58" t="s">
        <v>102</v>
      </c>
      <c r="C130" s="39"/>
      <c r="D130" s="30" t="str">
        <f t="shared" si="1"/>
        <v/>
      </c>
      <c r="E130" s="32"/>
    </row>
    <row r="131" spans="1:5" s="5" customFormat="1" ht="12.65" customHeight="1" x14ac:dyDescent="0.3">
      <c r="A131"/>
      <c r="B131" s="58" t="s">
        <v>103</v>
      </c>
      <c r="C131" s="39"/>
      <c r="D131" s="30" t="str">
        <f t="shared" si="1"/>
        <v/>
      </c>
      <c r="E131" s="32"/>
    </row>
    <row r="132" spans="1:5" s="5" customFormat="1" ht="12.65" customHeight="1" x14ac:dyDescent="0.3">
      <c r="A132"/>
      <c r="B132" s="58" t="s">
        <v>104</v>
      </c>
      <c r="C132" s="39"/>
      <c r="D132" s="30" t="str">
        <f t="shared" si="1"/>
        <v/>
      </c>
      <c r="E132" s="32"/>
    </row>
    <row r="133" spans="1:5" s="5" customFormat="1" ht="12.65" customHeight="1" x14ac:dyDescent="0.25">
      <c r="A133"/>
      <c r="B133" s="55" t="s">
        <v>105</v>
      </c>
      <c r="C133" s="39"/>
      <c r="D133" s="30" t="str">
        <f t="shared" si="1"/>
        <v/>
      </c>
      <c r="E133" s="32"/>
    </row>
    <row r="134" spans="1:5" s="5" customFormat="1" ht="12.65" customHeight="1" x14ac:dyDescent="0.25">
      <c r="A134"/>
      <c r="B134" s="55" t="s">
        <v>106</v>
      </c>
      <c r="C134" s="39"/>
      <c r="D134" s="30" t="str">
        <f t="shared" si="1"/>
        <v/>
      </c>
      <c r="E134" s="32"/>
    </row>
    <row r="135" spans="1:5" s="5" customFormat="1" ht="12.65" customHeight="1" x14ac:dyDescent="0.25">
      <c r="A135"/>
      <c r="B135" s="55" t="s">
        <v>107</v>
      </c>
      <c r="C135" s="39"/>
      <c r="D135" s="30" t="str">
        <f t="shared" si="1"/>
        <v/>
      </c>
      <c r="E135" s="32"/>
    </row>
    <row r="136" spans="1:5" s="5" customFormat="1" ht="12.65" customHeight="1" x14ac:dyDescent="0.25">
      <c r="A136"/>
      <c r="B136" s="55" t="s">
        <v>108</v>
      </c>
      <c r="C136" s="39"/>
      <c r="D136" s="30" t="str">
        <f t="shared" si="1"/>
        <v/>
      </c>
      <c r="E136" s="32"/>
    </row>
    <row r="137" spans="1:5" s="5" customFormat="1" ht="12.65" customHeight="1" x14ac:dyDescent="0.25">
      <c r="A137"/>
      <c r="B137" s="55" t="s">
        <v>109</v>
      </c>
      <c r="C137" s="39"/>
      <c r="D137" s="30" t="str">
        <f t="shared" si="1"/>
        <v/>
      </c>
      <c r="E137" s="32"/>
    </row>
    <row r="138" spans="1:5" s="5" customFormat="1" ht="12.65" customHeight="1" x14ac:dyDescent="0.25">
      <c r="A138"/>
      <c r="B138" s="55" t="s">
        <v>110</v>
      </c>
      <c r="C138" s="39"/>
      <c r="D138" s="30" t="str">
        <f t="shared" si="1"/>
        <v/>
      </c>
      <c r="E138" s="32"/>
    </row>
    <row r="139" spans="1:5" s="5" customFormat="1" ht="12.65" customHeight="1" x14ac:dyDescent="0.25">
      <c r="A139"/>
      <c r="B139" s="55" t="s">
        <v>111</v>
      </c>
      <c r="C139" s="39"/>
      <c r="D139" s="30" t="str">
        <f t="shared" si="1"/>
        <v/>
      </c>
      <c r="E139" s="32"/>
    </row>
    <row r="140" spans="1:5" s="5" customFormat="1" ht="12.65" customHeight="1" x14ac:dyDescent="0.25">
      <c r="A140"/>
      <c r="B140" s="55" t="s">
        <v>112</v>
      </c>
      <c r="C140" s="39"/>
      <c r="D140" s="30" t="str">
        <f t="shared" si="1"/>
        <v/>
      </c>
      <c r="E140" s="32"/>
    </row>
    <row r="141" spans="1:5" s="5" customFormat="1" ht="12.65" customHeight="1" x14ac:dyDescent="0.25">
      <c r="A141"/>
      <c r="B141" s="55" t="s">
        <v>113</v>
      </c>
      <c r="C141" s="39"/>
      <c r="D141" s="30" t="str">
        <f t="shared" si="1"/>
        <v/>
      </c>
      <c r="E141" s="32"/>
    </row>
    <row r="142" spans="1:5" s="5" customFormat="1" ht="12.65" customHeight="1" x14ac:dyDescent="0.25">
      <c r="A142"/>
      <c r="B142" s="55" t="s">
        <v>114</v>
      </c>
      <c r="C142" s="39"/>
      <c r="D142" s="30" t="str">
        <f t="shared" si="1"/>
        <v/>
      </c>
      <c r="E142" s="21"/>
    </row>
    <row r="143" spans="1:5" s="5" customFormat="1" ht="12.65" customHeight="1" x14ac:dyDescent="0.25">
      <c r="A143"/>
      <c r="B143"/>
      <c r="C143" s="37"/>
      <c r="D143" s="38"/>
      <c r="E143" s="22"/>
    </row>
    <row r="144" spans="1:5" s="5" customFormat="1" ht="12.65" customHeight="1" x14ac:dyDescent="0.3">
      <c r="A144"/>
      <c r="B144" s="54" t="s">
        <v>115</v>
      </c>
      <c r="C144" s="15"/>
      <c r="D144" s="27"/>
      <c r="E144" s="27"/>
    </row>
    <row r="145" spans="1:5" s="5" customFormat="1" ht="12.65" customHeight="1" x14ac:dyDescent="0.25">
      <c r="A145"/>
      <c r="B145" s="55" t="s">
        <v>185</v>
      </c>
      <c r="C145" s="39"/>
      <c r="D145" s="30" t="str">
        <f t="shared" si="1"/>
        <v/>
      </c>
      <c r="E145" s="32"/>
    </row>
    <row r="146" spans="1:5" s="5" customFormat="1" ht="12.65" customHeight="1" x14ac:dyDescent="0.25">
      <c r="A146"/>
      <c r="B146" s="55" t="s">
        <v>186</v>
      </c>
      <c r="C146" s="39"/>
      <c r="D146" s="30" t="str">
        <f t="shared" si="1"/>
        <v/>
      </c>
      <c r="E146" s="32"/>
    </row>
    <row r="147" spans="1:5" s="5" customFormat="1" ht="12.65" customHeight="1" x14ac:dyDescent="0.25">
      <c r="A147"/>
      <c r="B147" s="55" t="s">
        <v>187</v>
      </c>
      <c r="C147" s="39"/>
      <c r="D147" s="30" t="str">
        <f t="shared" si="1"/>
        <v/>
      </c>
      <c r="E147" s="32"/>
    </row>
    <row r="148" spans="1:5" s="5" customFormat="1" ht="12.65" customHeight="1" x14ac:dyDescent="0.25">
      <c r="A148"/>
      <c r="B148" s="65" t="s">
        <v>203</v>
      </c>
      <c r="C148" s="39"/>
      <c r="D148" s="30" t="str">
        <f t="shared" si="1"/>
        <v/>
      </c>
      <c r="E148" s="32"/>
    </row>
    <row r="149" spans="1:5" s="5" customFormat="1" ht="12.65" customHeight="1" x14ac:dyDescent="0.25">
      <c r="A149"/>
      <c r="B149" s="55" t="s">
        <v>116</v>
      </c>
      <c r="C149" s="39"/>
      <c r="D149" s="30" t="str">
        <f t="shared" si="1"/>
        <v/>
      </c>
      <c r="E149" s="32"/>
    </row>
    <row r="150" spans="1:5" s="5" customFormat="1" ht="12.65" customHeight="1" x14ac:dyDescent="0.25">
      <c r="A150"/>
      <c r="B150" s="55" t="s">
        <v>117</v>
      </c>
      <c r="C150" s="39"/>
      <c r="D150" s="30" t="str">
        <f t="shared" ref="D150:D214" si="3">IF(ISBLANK(C150),"",IF(A150="x",C150,C150*ExchangeRateFDS))</f>
        <v/>
      </c>
      <c r="E150" s="32"/>
    </row>
    <row r="151" spans="1:5" s="5" customFormat="1" ht="12.65" customHeight="1" x14ac:dyDescent="0.25">
      <c r="A151"/>
      <c r="B151" s="55" t="s">
        <v>118</v>
      </c>
      <c r="C151" s="39"/>
      <c r="D151" s="30" t="str">
        <f t="shared" si="3"/>
        <v/>
      </c>
      <c r="E151" s="32"/>
    </row>
    <row r="152" spans="1:5" s="5" customFormat="1" ht="12.65" customHeight="1" x14ac:dyDescent="0.25">
      <c r="A152"/>
      <c r="B152" s="55" t="s">
        <v>119</v>
      </c>
      <c r="C152" s="39"/>
      <c r="D152" s="30" t="str">
        <f t="shared" si="3"/>
        <v/>
      </c>
      <c r="E152" s="32"/>
    </row>
    <row r="153" spans="1:5" s="5" customFormat="1" ht="12.65" customHeight="1" x14ac:dyDescent="0.25">
      <c r="A153"/>
      <c r="B153" s="55" t="s">
        <v>120</v>
      </c>
      <c r="C153" s="39"/>
      <c r="D153" s="30" t="str">
        <f t="shared" si="3"/>
        <v/>
      </c>
      <c r="E153" s="32"/>
    </row>
    <row r="154" spans="1:5" s="5" customFormat="1" ht="12.65" customHeight="1" x14ac:dyDescent="0.25">
      <c r="A154"/>
      <c r="B154" s="55" t="s">
        <v>121</v>
      </c>
      <c r="C154" s="39"/>
      <c r="D154" s="30" t="str">
        <f t="shared" si="3"/>
        <v/>
      </c>
      <c r="E154" s="32"/>
    </row>
    <row r="155" spans="1:5" s="5" customFormat="1" ht="12.65" customHeight="1" x14ac:dyDescent="0.25">
      <c r="A155"/>
      <c r="B155" s="55" t="s">
        <v>122</v>
      </c>
      <c r="C155" s="39"/>
      <c r="D155" s="30" t="str">
        <f t="shared" si="3"/>
        <v/>
      </c>
      <c r="E155" s="32"/>
    </row>
    <row r="156" spans="1:5" s="5" customFormat="1" ht="12.65" customHeight="1" x14ac:dyDescent="0.25">
      <c r="A156"/>
      <c r="B156" s="55" t="s">
        <v>123</v>
      </c>
      <c r="C156" s="39"/>
      <c r="D156" s="30" t="str">
        <f t="shared" si="3"/>
        <v/>
      </c>
      <c r="E156" s="32"/>
    </row>
    <row r="157" spans="1:5" s="5" customFormat="1" ht="12.65" customHeight="1" x14ac:dyDescent="0.25">
      <c r="A157"/>
      <c r="B157" s="55" t="s">
        <v>124</v>
      </c>
      <c r="C157" s="39"/>
      <c r="D157" s="30" t="str">
        <f t="shared" si="3"/>
        <v/>
      </c>
      <c r="E157" s="32"/>
    </row>
    <row r="158" spans="1:5" s="5" customFormat="1" ht="12.65" customHeight="1" x14ac:dyDescent="0.25">
      <c r="A158"/>
      <c r="B158" s="55" t="s">
        <v>125</v>
      </c>
      <c r="C158" s="39"/>
      <c r="D158" s="30" t="str">
        <f t="shared" si="3"/>
        <v/>
      </c>
      <c r="E158" s="32"/>
    </row>
    <row r="159" spans="1:5" s="5" customFormat="1" ht="12.65" customHeight="1" x14ac:dyDescent="0.25">
      <c r="A159"/>
      <c r="B159" s="55" t="s">
        <v>126</v>
      </c>
      <c r="C159" s="39"/>
      <c r="D159" s="30" t="str">
        <f t="shared" si="3"/>
        <v/>
      </c>
      <c r="E159" s="32"/>
    </row>
    <row r="160" spans="1:5" s="5" customFormat="1" ht="12.65" customHeight="1" x14ac:dyDescent="0.25">
      <c r="A160"/>
      <c r="B160" s="55" t="s">
        <v>127</v>
      </c>
      <c r="C160" s="39"/>
      <c r="D160" s="30" t="str">
        <f t="shared" si="3"/>
        <v/>
      </c>
      <c r="E160" s="32"/>
    </row>
    <row r="161" spans="1:5" s="5" customFormat="1" ht="12.65" customHeight="1" x14ac:dyDescent="0.25">
      <c r="A161"/>
      <c r="B161" s="55" t="s">
        <v>128</v>
      </c>
      <c r="C161" s="39"/>
      <c r="D161" s="30" t="str">
        <f t="shared" si="3"/>
        <v/>
      </c>
      <c r="E161" s="21"/>
    </row>
    <row r="162" spans="1:5" s="5" customFormat="1" ht="12.65" customHeight="1" x14ac:dyDescent="0.25">
      <c r="A162"/>
      <c r="B162"/>
      <c r="C162" s="37"/>
      <c r="D162" s="38"/>
      <c r="E162" s="51"/>
    </row>
    <row r="163" spans="1:5" s="5" customFormat="1" ht="12.65" customHeight="1" x14ac:dyDescent="0.3">
      <c r="A163"/>
      <c r="B163" s="54" t="s">
        <v>129</v>
      </c>
      <c r="C163" s="15"/>
      <c r="D163" s="27"/>
      <c r="E163" s="27"/>
    </row>
    <row r="164" spans="1:5" s="5" customFormat="1" ht="12.65" customHeight="1" x14ac:dyDescent="0.25">
      <c r="A164"/>
      <c r="B164" s="55" t="s">
        <v>197</v>
      </c>
      <c r="C164" s="39"/>
      <c r="D164" s="30" t="str">
        <f t="shared" si="3"/>
        <v/>
      </c>
      <c r="E164" s="40"/>
    </row>
    <row r="165" spans="1:5" s="5" customFormat="1" ht="12.65" customHeight="1" x14ac:dyDescent="0.25">
      <c r="A165"/>
      <c r="B165" s="55" t="s">
        <v>130</v>
      </c>
      <c r="C165" s="39"/>
      <c r="D165" s="30" t="str">
        <f t="shared" si="3"/>
        <v/>
      </c>
      <c r="E165" s="32"/>
    </row>
    <row r="166" spans="1:5" s="5" customFormat="1" ht="12.65" customHeight="1" x14ac:dyDescent="0.25">
      <c r="A166"/>
      <c r="B166" s="55" t="s">
        <v>131</v>
      </c>
      <c r="C166" s="39"/>
      <c r="D166" s="30" t="str">
        <f t="shared" si="3"/>
        <v/>
      </c>
      <c r="E166" s="32"/>
    </row>
    <row r="167" spans="1:5" s="5" customFormat="1" ht="12.65" customHeight="1" x14ac:dyDescent="0.25">
      <c r="A167"/>
      <c r="B167" s="55" t="s">
        <v>132</v>
      </c>
      <c r="C167" s="39"/>
      <c r="D167" s="30" t="str">
        <f t="shared" si="3"/>
        <v/>
      </c>
      <c r="E167" s="32"/>
    </row>
    <row r="168" spans="1:5" s="5" customFormat="1" ht="12.65" customHeight="1" x14ac:dyDescent="0.25">
      <c r="A168"/>
      <c r="B168" s="55" t="s">
        <v>133</v>
      </c>
      <c r="C168" s="39"/>
      <c r="D168" s="30" t="str">
        <f t="shared" si="3"/>
        <v/>
      </c>
      <c r="E168" s="32"/>
    </row>
    <row r="169" spans="1:5" s="5" customFormat="1" ht="12.65" customHeight="1" x14ac:dyDescent="0.25">
      <c r="A169"/>
      <c r="B169" s="55" t="s">
        <v>134</v>
      </c>
      <c r="C169" s="39"/>
      <c r="D169" s="30" t="str">
        <f t="shared" si="3"/>
        <v/>
      </c>
      <c r="E169" s="32"/>
    </row>
    <row r="170" spans="1:5" s="5" customFormat="1" ht="12.65" customHeight="1" x14ac:dyDescent="0.25">
      <c r="A170"/>
      <c r="B170" s="55" t="s">
        <v>135</v>
      </c>
      <c r="C170" s="39"/>
      <c r="D170" s="30" t="str">
        <f t="shared" si="3"/>
        <v/>
      </c>
      <c r="E170" s="32"/>
    </row>
    <row r="171" spans="1:5" s="5" customFormat="1" ht="12.65" customHeight="1" x14ac:dyDescent="0.25">
      <c r="A171"/>
      <c r="B171" s="55" t="s">
        <v>136</v>
      </c>
      <c r="C171" s="39"/>
      <c r="D171" s="30" t="str">
        <f t="shared" si="3"/>
        <v/>
      </c>
      <c r="E171" s="32"/>
    </row>
    <row r="172" spans="1:5" s="5" customFormat="1" ht="12.65" customHeight="1" x14ac:dyDescent="0.25">
      <c r="A172"/>
      <c r="B172" s="55" t="s">
        <v>137</v>
      </c>
      <c r="C172" s="39"/>
      <c r="D172" s="30" t="str">
        <f t="shared" si="3"/>
        <v/>
      </c>
      <c r="E172" s="32"/>
    </row>
    <row r="173" spans="1:5" s="5" customFormat="1" ht="12.65" customHeight="1" x14ac:dyDescent="0.25">
      <c r="A173"/>
      <c r="B173" s="55" t="s">
        <v>138</v>
      </c>
      <c r="C173" s="39"/>
      <c r="D173" s="30" t="str">
        <f t="shared" si="3"/>
        <v/>
      </c>
      <c r="E173" s="21"/>
    </row>
    <row r="174" spans="1:5" s="5" customFormat="1" ht="12.65" customHeight="1" x14ac:dyDescent="0.25">
      <c r="A174"/>
      <c r="B174"/>
      <c r="C174" s="37"/>
      <c r="D174" s="38"/>
      <c r="E174" s="51"/>
    </row>
    <row r="175" spans="1:5" s="5" customFormat="1" ht="12.65" customHeight="1" x14ac:dyDescent="0.3">
      <c r="A175"/>
      <c r="B175" s="54" t="s">
        <v>139</v>
      </c>
      <c r="C175" s="15"/>
      <c r="D175" s="27"/>
      <c r="E175" s="27"/>
    </row>
    <row r="176" spans="1:5" s="5" customFormat="1" ht="12.65" customHeight="1" x14ac:dyDescent="0.25">
      <c r="A176"/>
      <c r="B176" s="55" t="s">
        <v>140</v>
      </c>
      <c r="C176" s="39"/>
      <c r="D176" s="30" t="str">
        <f t="shared" si="3"/>
        <v/>
      </c>
      <c r="E176" s="40"/>
    </row>
    <row r="177" spans="1:5" s="5" customFormat="1" ht="12.65" customHeight="1" x14ac:dyDescent="0.25">
      <c r="A177"/>
      <c r="B177" s="55" t="s">
        <v>194</v>
      </c>
      <c r="C177" s="39"/>
      <c r="D177" s="30" t="str">
        <f t="shared" si="3"/>
        <v/>
      </c>
      <c r="E177" s="40"/>
    </row>
    <row r="178" spans="1:5" s="5" customFormat="1" ht="12.65" customHeight="1" x14ac:dyDescent="0.25">
      <c r="A178"/>
      <c r="B178" s="55" t="s">
        <v>141</v>
      </c>
      <c r="C178" s="39"/>
      <c r="D178" s="30" t="str">
        <f t="shared" si="3"/>
        <v/>
      </c>
      <c r="E178" s="32"/>
    </row>
    <row r="179" spans="1:5" s="5" customFormat="1" ht="12.65" customHeight="1" x14ac:dyDescent="0.25">
      <c r="A179"/>
      <c r="B179" s="55" t="s">
        <v>142</v>
      </c>
      <c r="C179" s="39"/>
      <c r="D179" s="30" t="str">
        <f t="shared" si="3"/>
        <v/>
      </c>
      <c r="E179" s="32"/>
    </row>
    <row r="180" spans="1:5" s="5" customFormat="1" ht="12.65" customHeight="1" x14ac:dyDescent="0.25">
      <c r="A180"/>
      <c r="B180" s="55" t="s">
        <v>143</v>
      </c>
      <c r="C180" s="39"/>
      <c r="D180" s="30" t="str">
        <f t="shared" si="3"/>
        <v/>
      </c>
      <c r="E180" s="32"/>
    </row>
    <row r="181" spans="1:5" s="5" customFormat="1" ht="12.65" customHeight="1" x14ac:dyDescent="0.25">
      <c r="A181"/>
      <c r="B181" s="55" t="s">
        <v>144</v>
      </c>
      <c r="C181" s="39"/>
      <c r="D181" s="30" t="str">
        <f t="shared" si="3"/>
        <v/>
      </c>
      <c r="E181" s="32"/>
    </row>
    <row r="182" spans="1:5" s="5" customFormat="1" ht="12.65" customHeight="1" x14ac:dyDescent="0.25">
      <c r="A182"/>
      <c r="B182" s="55" t="s">
        <v>145</v>
      </c>
      <c r="C182" s="39"/>
      <c r="D182" s="30" t="str">
        <f t="shared" si="3"/>
        <v/>
      </c>
      <c r="E182" s="32"/>
    </row>
    <row r="183" spans="1:5" s="5" customFormat="1" ht="12.65" customHeight="1" x14ac:dyDescent="0.3">
      <c r="A183"/>
      <c r="B183" s="58" t="s">
        <v>146</v>
      </c>
      <c r="C183" s="39"/>
      <c r="D183" s="30" t="str">
        <f t="shared" si="3"/>
        <v/>
      </c>
      <c r="E183" s="32"/>
    </row>
    <row r="184" spans="1:5" s="5" customFormat="1" ht="12.65" customHeight="1" x14ac:dyDescent="0.3">
      <c r="A184"/>
      <c r="B184" s="58" t="s">
        <v>147</v>
      </c>
      <c r="C184" s="39"/>
      <c r="D184" s="30" t="str">
        <f t="shared" si="3"/>
        <v/>
      </c>
      <c r="E184" s="32"/>
    </row>
    <row r="185" spans="1:5" s="5" customFormat="1" ht="12.65" customHeight="1" x14ac:dyDescent="0.3">
      <c r="A185"/>
      <c r="B185" s="58" t="s">
        <v>148</v>
      </c>
      <c r="C185" s="39"/>
      <c r="D185" s="30" t="str">
        <f t="shared" si="3"/>
        <v/>
      </c>
      <c r="E185" s="32"/>
    </row>
    <row r="186" spans="1:5" s="5" customFormat="1" ht="12.65" customHeight="1" x14ac:dyDescent="0.25">
      <c r="A186"/>
      <c r="B186" s="55" t="s">
        <v>149</v>
      </c>
      <c r="C186" s="39"/>
      <c r="D186" s="30" t="str">
        <f t="shared" si="3"/>
        <v/>
      </c>
      <c r="E186" s="32"/>
    </row>
    <row r="187" spans="1:5" s="5" customFormat="1" ht="12.65" customHeight="1" x14ac:dyDescent="0.25">
      <c r="A187" s="61" t="s">
        <v>193</v>
      </c>
      <c r="B187" s="55" t="s">
        <v>150</v>
      </c>
      <c r="C187" s="39"/>
      <c r="D187" s="30" t="str">
        <f t="shared" si="3"/>
        <v/>
      </c>
      <c r="E187" s="32"/>
    </row>
    <row r="188" spans="1:5" s="5" customFormat="1" ht="12.65" customHeight="1" x14ac:dyDescent="0.25">
      <c r="A188" s="61" t="s">
        <v>193</v>
      </c>
      <c r="B188" s="55" t="s">
        <v>151</v>
      </c>
      <c r="C188" s="39"/>
      <c r="D188" s="30" t="str">
        <f t="shared" si="3"/>
        <v/>
      </c>
      <c r="E188" s="21"/>
    </row>
    <row r="189" spans="1:5" s="5" customFormat="1" ht="12.65" customHeight="1" x14ac:dyDescent="0.25">
      <c r="A189"/>
      <c r="B189"/>
      <c r="C189" s="37"/>
      <c r="D189" s="38"/>
      <c r="E189" s="51"/>
    </row>
    <row r="190" spans="1:5" s="5" customFormat="1" ht="12.65" customHeight="1" x14ac:dyDescent="0.3">
      <c r="A190"/>
      <c r="B190" s="54" t="s">
        <v>152</v>
      </c>
      <c r="C190" s="15"/>
      <c r="D190" s="27"/>
      <c r="E190" s="14"/>
    </row>
    <row r="191" spans="1:5" s="5" customFormat="1" ht="12.65" customHeight="1" x14ac:dyDescent="0.25">
      <c r="A191"/>
      <c r="B191" s="55" t="s">
        <v>153</v>
      </c>
      <c r="C191" s="39"/>
      <c r="D191" s="30" t="str">
        <f t="shared" si="3"/>
        <v/>
      </c>
      <c r="E191" s="40"/>
    </row>
    <row r="192" spans="1:5" s="5" customFormat="1" ht="12.65" customHeight="1" x14ac:dyDescent="0.25">
      <c r="A192"/>
      <c r="B192" s="55" t="s">
        <v>154</v>
      </c>
      <c r="C192" s="39"/>
      <c r="D192" s="30" t="str">
        <f t="shared" si="3"/>
        <v/>
      </c>
      <c r="E192" s="40"/>
    </row>
    <row r="193" spans="1:5" s="5" customFormat="1" ht="12.65" customHeight="1" x14ac:dyDescent="0.25">
      <c r="A193"/>
      <c r="B193" s="55" t="s">
        <v>155</v>
      </c>
      <c r="C193" s="39"/>
      <c r="D193" s="30" t="str">
        <f t="shared" si="3"/>
        <v/>
      </c>
      <c r="E193" s="32"/>
    </row>
    <row r="194" spans="1:5" s="5" customFormat="1" ht="12.65" customHeight="1" x14ac:dyDescent="0.25">
      <c r="A194"/>
      <c r="B194" s="55" t="s">
        <v>156</v>
      </c>
      <c r="C194" s="39"/>
      <c r="D194" s="30" t="str">
        <f t="shared" si="3"/>
        <v/>
      </c>
      <c r="E194" s="32"/>
    </row>
    <row r="195" spans="1:5" s="5" customFormat="1" ht="12.65" customHeight="1" x14ac:dyDescent="0.3">
      <c r="A195"/>
      <c r="B195" s="58" t="s">
        <v>157</v>
      </c>
      <c r="C195" s="39"/>
      <c r="D195" s="30" t="str">
        <f t="shared" si="3"/>
        <v/>
      </c>
      <c r="E195" s="32"/>
    </row>
    <row r="196" spans="1:5" s="5" customFormat="1" ht="12.65" customHeight="1" x14ac:dyDescent="0.3">
      <c r="A196"/>
      <c r="B196" s="58" t="s">
        <v>158</v>
      </c>
      <c r="C196" s="39"/>
      <c r="D196" s="30" t="str">
        <f t="shared" si="3"/>
        <v/>
      </c>
      <c r="E196" s="32"/>
    </row>
    <row r="197" spans="1:5" s="5" customFormat="1" ht="12.65" customHeight="1" x14ac:dyDescent="0.3">
      <c r="A197"/>
      <c r="B197" s="58" t="s">
        <v>159</v>
      </c>
      <c r="C197" s="39"/>
      <c r="D197" s="30" t="str">
        <f t="shared" si="3"/>
        <v/>
      </c>
      <c r="E197" s="32"/>
    </row>
    <row r="198" spans="1:5" s="5" customFormat="1" ht="12.65" customHeight="1" x14ac:dyDescent="0.3">
      <c r="A198"/>
      <c r="B198" s="58" t="s">
        <v>160</v>
      </c>
      <c r="C198" s="39"/>
      <c r="D198" s="30" t="str">
        <f t="shared" si="3"/>
        <v/>
      </c>
      <c r="E198" s="32"/>
    </row>
    <row r="199" spans="1:5" s="5" customFormat="1" ht="12.65" customHeight="1" x14ac:dyDescent="0.25">
      <c r="A199"/>
      <c r="B199" s="55" t="s">
        <v>161</v>
      </c>
      <c r="C199" s="39"/>
      <c r="D199" s="30" t="str">
        <f t="shared" si="3"/>
        <v/>
      </c>
      <c r="E199" s="32"/>
    </row>
    <row r="200" spans="1:5" s="5" customFormat="1" ht="12.65" customHeight="1" x14ac:dyDescent="0.25">
      <c r="A200"/>
      <c r="B200" s="55" t="s">
        <v>162</v>
      </c>
      <c r="C200" s="39"/>
      <c r="D200" s="30" t="str">
        <f t="shared" si="3"/>
        <v/>
      </c>
      <c r="E200" s="52"/>
    </row>
    <row r="201" spans="1:5" s="5" customFormat="1" ht="12.65" customHeight="1" x14ac:dyDescent="0.25">
      <c r="A201"/>
      <c r="B201" s="55" t="s">
        <v>163</v>
      </c>
      <c r="C201" s="39"/>
      <c r="D201" s="30" t="str">
        <f t="shared" si="3"/>
        <v/>
      </c>
      <c r="E201" s="52"/>
    </row>
    <row r="202" spans="1:5" s="5" customFormat="1" ht="12.65" customHeight="1" x14ac:dyDescent="0.25">
      <c r="A202"/>
      <c r="B202" s="55" t="s">
        <v>164</v>
      </c>
      <c r="C202" s="39"/>
      <c r="D202" s="30" t="str">
        <f t="shared" si="3"/>
        <v/>
      </c>
      <c r="E202" s="52"/>
    </row>
    <row r="203" spans="1:5" s="5" customFormat="1" ht="12.65" customHeight="1" x14ac:dyDescent="0.25">
      <c r="A203" s="61" t="s">
        <v>193</v>
      </c>
      <c r="B203" s="55" t="s">
        <v>165</v>
      </c>
      <c r="C203" s="39"/>
      <c r="D203" s="30" t="str">
        <f t="shared" si="3"/>
        <v/>
      </c>
      <c r="E203" s="21"/>
    </row>
    <row r="204" spans="1:5" s="5" customFormat="1" ht="12.65" customHeight="1" x14ac:dyDescent="0.25">
      <c r="A204"/>
      <c r="B204"/>
      <c r="C204" s="37"/>
      <c r="D204" s="38"/>
      <c r="E204" s="22"/>
    </row>
    <row r="205" spans="1:5" s="5" customFormat="1" ht="12.65" customHeight="1" x14ac:dyDescent="0.3">
      <c r="A205"/>
      <c r="B205" s="54" t="s">
        <v>166</v>
      </c>
      <c r="C205" s="15"/>
      <c r="D205" s="27"/>
      <c r="E205" s="27"/>
    </row>
    <row r="206" spans="1:5" s="5" customFormat="1" ht="12.65" customHeight="1" x14ac:dyDescent="0.25">
      <c r="A206"/>
      <c r="B206" s="55" t="s">
        <v>166</v>
      </c>
      <c r="C206" s="39"/>
      <c r="D206" s="30" t="str">
        <f t="shared" si="3"/>
        <v/>
      </c>
      <c r="E206" s="40"/>
    </row>
    <row r="207" spans="1:5" s="5" customFormat="1" ht="12.65" customHeight="1" x14ac:dyDescent="0.25">
      <c r="A207"/>
      <c r="B207" s="55" t="s">
        <v>198</v>
      </c>
      <c r="C207" s="39"/>
      <c r="D207" s="30" t="str">
        <f t="shared" si="3"/>
        <v/>
      </c>
      <c r="E207" s="32"/>
    </row>
    <row r="208" spans="1:5" s="5" customFormat="1" ht="12.65" customHeight="1" x14ac:dyDescent="0.25">
      <c r="A208"/>
      <c r="B208" s="55" t="s">
        <v>188</v>
      </c>
      <c r="C208" s="39"/>
      <c r="D208" s="30" t="str">
        <f t="shared" si="3"/>
        <v/>
      </c>
      <c r="E208" s="52"/>
    </row>
    <row r="209" spans="1:5" s="5" customFormat="1" ht="12.65" customHeight="1" x14ac:dyDescent="0.25">
      <c r="A209"/>
      <c r="B209" s="55" t="s">
        <v>189</v>
      </c>
      <c r="C209" s="39"/>
      <c r="D209" s="30" t="str">
        <f t="shared" si="3"/>
        <v/>
      </c>
      <c r="E209" s="62"/>
    </row>
    <row r="210" spans="1:5" s="5" customFormat="1" ht="12.65" customHeight="1" x14ac:dyDescent="0.3">
      <c r="A210"/>
      <c r="B210" s="58" t="s">
        <v>190</v>
      </c>
      <c r="C210" s="39"/>
      <c r="D210" s="30" t="str">
        <f t="shared" si="3"/>
        <v/>
      </c>
      <c r="E210" s="62"/>
    </row>
    <row r="211" spans="1:5" s="5" customFormat="1" ht="12.65" customHeight="1" x14ac:dyDescent="0.3">
      <c r="A211"/>
      <c r="B211" s="58" t="s">
        <v>191</v>
      </c>
      <c r="C211" s="39"/>
      <c r="D211" s="30" t="str">
        <f t="shared" si="3"/>
        <v/>
      </c>
      <c r="E211" s="63"/>
    </row>
    <row r="212" spans="1:5" s="5" customFormat="1" ht="12.65" customHeight="1" x14ac:dyDescent="0.25">
      <c r="A212"/>
      <c r="B212"/>
    </row>
    <row r="213" spans="1:5" s="5" customFormat="1" ht="12.65" customHeight="1" x14ac:dyDescent="0.3">
      <c r="A213"/>
      <c r="B213" s="54" t="s">
        <v>167</v>
      </c>
      <c r="C213" s="15"/>
      <c r="D213" s="27"/>
      <c r="E213" s="27"/>
    </row>
    <row r="214" spans="1:5" s="5" customFormat="1" ht="12.65" customHeight="1" x14ac:dyDescent="0.25">
      <c r="A214"/>
      <c r="B214" s="55" t="s">
        <v>168</v>
      </c>
      <c r="C214" s="33"/>
      <c r="D214" s="30" t="str">
        <f t="shared" si="3"/>
        <v/>
      </c>
      <c r="E214" s="40"/>
    </row>
    <row r="215" spans="1:5" s="5" customFormat="1" ht="12.65" customHeight="1" x14ac:dyDescent="0.25">
      <c r="A215"/>
      <c r="B215" s="55" t="s">
        <v>169</v>
      </c>
      <c r="C215" s="39"/>
      <c r="D215" s="30" t="str">
        <f t="shared" ref="D215:D231" si="4">IF(ISBLANK(C215),"",IF(A215="x",C215,C215*ExchangeRateFDS))</f>
        <v/>
      </c>
      <c r="E215" s="32"/>
    </row>
    <row r="216" spans="1:5" s="5" customFormat="1" ht="12.65" customHeight="1" x14ac:dyDescent="0.25">
      <c r="A216"/>
      <c r="B216" s="55" t="s">
        <v>170</v>
      </c>
      <c r="C216" s="39"/>
      <c r="D216" s="30" t="str">
        <f t="shared" si="4"/>
        <v/>
      </c>
      <c r="E216" s="32"/>
    </row>
    <row r="217" spans="1:5" s="5" customFormat="1" ht="12.65" customHeight="1" x14ac:dyDescent="0.25">
      <c r="A217"/>
      <c r="B217" s="55" t="s">
        <v>171</v>
      </c>
      <c r="C217" s="39"/>
      <c r="D217" s="30" t="str">
        <f t="shared" si="4"/>
        <v/>
      </c>
      <c r="E217" s="32"/>
    </row>
    <row r="218" spans="1:5" s="5" customFormat="1" ht="12.65" customHeight="1" x14ac:dyDescent="0.25">
      <c r="A218"/>
      <c r="B218" s="55" t="s">
        <v>172</v>
      </c>
      <c r="C218" s="39"/>
      <c r="D218" s="30" t="str">
        <f t="shared" si="4"/>
        <v/>
      </c>
      <c r="E218" s="32"/>
    </row>
    <row r="219" spans="1:5" s="5" customFormat="1" ht="12.65" customHeight="1" x14ac:dyDescent="0.25">
      <c r="A219"/>
      <c r="B219" s="55" t="s">
        <v>173</v>
      </c>
      <c r="C219" s="39"/>
      <c r="D219" s="30" t="str">
        <f t="shared" si="4"/>
        <v/>
      </c>
      <c r="E219" s="32"/>
    </row>
    <row r="220" spans="1:5" s="5" customFormat="1" ht="12.65" customHeight="1" x14ac:dyDescent="0.25">
      <c r="A220"/>
      <c r="B220" s="55" t="s">
        <v>174</v>
      </c>
      <c r="C220" s="39"/>
      <c r="D220" s="30" t="str">
        <f t="shared" si="4"/>
        <v/>
      </c>
      <c r="E220" s="32"/>
    </row>
    <row r="221" spans="1:5" s="5" customFormat="1" ht="12.65" customHeight="1" x14ac:dyDescent="0.25">
      <c r="A221"/>
      <c r="B221" s="55" t="s">
        <v>175</v>
      </c>
      <c r="C221" s="39"/>
      <c r="D221" s="30" t="str">
        <f t="shared" si="4"/>
        <v/>
      </c>
      <c r="E221" s="32"/>
    </row>
    <row r="222" spans="1:5" s="5" customFormat="1" ht="12.65" customHeight="1" x14ac:dyDescent="0.25">
      <c r="A222"/>
      <c r="B222" s="55" t="s">
        <v>176</v>
      </c>
      <c r="C222" s="39"/>
      <c r="D222" s="30" t="str">
        <f t="shared" si="4"/>
        <v/>
      </c>
      <c r="E222" s="32"/>
    </row>
    <row r="223" spans="1:5" s="5" customFormat="1" ht="12.65" customHeight="1" x14ac:dyDescent="0.25">
      <c r="A223"/>
      <c r="B223" s="55" t="s">
        <v>177</v>
      </c>
      <c r="C223" s="39"/>
      <c r="D223" s="30" t="str">
        <f t="shared" si="4"/>
        <v/>
      </c>
      <c r="E223" s="32"/>
    </row>
    <row r="224" spans="1:5" s="5" customFormat="1" ht="12.65" customHeight="1" x14ac:dyDescent="0.25">
      <c r="A224"/>
      <c r="B224" s="55" t="s">
        <v>178</v>
      </c>
      <c r="C224" s="39"/>
      <c r="D224" s="30" t="str">
        <f t="shared" si="4"/>
        <v/>
      </c>
      <c r="E224" s="32"/>
    </row>
    <row r="225" spans="1:5" s="5" customFormat="1" ht="12.65" customHeight="1" x14ac:dyDescent="0.25">
      <c r="A225"/>
      <c r="B225" s="55" t="s">
        <v>179</v>
      </c>
      <c r="C225" s="39"/>
      <c r="D225" s="30" t="str">
        <f t="shared" si="4"/>
        <v/>
      </c>
      <c r="E225" s="21"/>
    </row>
    <row r="226" spans="1:5" s="5" customFormat="1" ht="12.65" customHeight="1" x14ac:dyDescent="0.25">
      <c r="A226"/>
      <c r="B226"/>
      <c r="C226" s="37"/>
      <c r="D226" s="38"/>
      <c r="E226" s="22"/>
    </row>
    <row r="227" spans="1:5" s="5" customFormat="1" ht="12.65" customHeight="1" x14ac:dyDescent="0.3">
      <c r="A227"/>
      <c r="B227" s="54" t="s">
        <v>180</v>
      </c>
      <c r="C227" s="15"/>
      <c r="D227" s="27"/>
      <c r="E227" s="27"/>
    </row>
    <row r="228" spans="1:5" s="5" customFormat="1" ht="12.65" customHeight="1" x14ac:dyDescent="0.25">
      <c r="A228"/>
      <c r="B228" s="55" t="s">
        <v>181</v>
      </c>
      <c r="C228" s="33"/>
      <c r="D228" s="30" t="str">
        <f t="shared" si="4"/>
        <v/>
      </c>
      <c r="E228" s="40"/>
    </row>
    <row r="229" spans="1:5" ht="12.65" customHeight="1" x14ac:dyDescent="0.25">
      <c r="A229" s="61" t="s">
        <v>193</v>
      </c>
      <c r="B229" s="55" t="s">
        <v>182</v>
      </c>
      <c r="C229" s="33"/>
      <c r="D229" s="30" t="str">
        <f t="shared" si="4"/>
        <v/>
      </c>
      <c r="E229" s="32"/>
    </row>
    <row r="230" spans="1:5" ht="12.65" customHeight="1" x14ac:dyDescent="0.25">
      <c r="B230" s="55" t="s">
        <v>192</v>
      </c>
      <c r="C230" s="33"/>
      <c r="D230" s="30" t="str">
        <f t="shared" si="4"/>
        <v/>
      </c>
      <c r="E230" s="32"/>
    </row>
    <row r="231" spans="1:5" ht="12.65" customHeight="1" x14ac:dyDescent="0.25">
      <c r="A231" s="61" t="s">
        <v>193</v>
      </c>
      <c r="B231" s="55" t="s">
        <v>183</v>
      </c>
      <c r="C231" s="33"/>
      <c r="D231" s="30" t="str">
        <f t="shared" si="4"/>
        <v/>
      </c>
      <c r="E231" s="2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Aufsichtsabgabe</TermName>
          <TermId xmlns="http://schemas.microsoft.com/office/infopath/2007/PartnerControls">1bb1ff23-244b-430d-b77e-6c87f49b07f4</TermId>
        </TermInfo>
      </Terms>
    </Topic_No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GB-V</TermName>
          <TermId xmlns="http://schemas.microsoft.com/office/infopath/2007/PartnerControls">f8d7b412-2487-4e9a-b58d-c7490dedd0c5</TermId>
        </TermInfo>
      </Terms>
    </OU_Note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AgendaItemGUID xmlns="08f44e9f-55a5-4d8c-81fa-e5e52f0c7a16" xsi:nil="true"/>
    <RetentionPeriod xmlns="08F44E9F-55A5-4D8C-81FA-E5E52F0C7A16">15</RetentionPeriod>
    <DocumentDate xmlns="08F44E9F-55A5-4D8C-81FA-E5E52F0C7A16">2021-10-26T22:00:00+00:00</DocumentDate>
    <SeqenceNumber xmlns="08f44e9f-55a5-4d8c-81fa-e5e52f0c7a16" xsi:nil="true"/>
    <ToBeArchived xmlns="08f44e9f-55a5-4d8c-81fa-e5e52f0c7a16">Nein</ToBeArchived>
    <_dlc_DocId xmlns="82c37705-afd5-4d11-a1ea-0266d9d1a166">6009-P-2-5437</_dlc_DocId>
    <_dlc_DocIdUrl xmlns="82c37705-afd5-4d11-a1ea-0266d9d1a166">
      <Url>https://dok.finma.ch/sites/6009-P/_layouts/15/DocIdRedir.aspx?ID=6009-P-2-5437</Url>
      <Description>6009-P-2-5437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2366F3BBC8CE234B84695397A2A93407" ma:contentTypeVersion="10" ma:contentTypeDescription="Ein neues Dokument erstellen." ma:contentTypeScope="" ma:versionID="0568cc6719dc77685f726e99c7c2fb4c">
  <xsd:schema xmlns:xsd="http://www.w3.org/2001/XMLSchema" xmlns:xs="http://www.w3.org/2001/XMLSchema" xmlns:p="http://schemas.microsoft.com/office/2006/metadata/properties" xmlns:ns2="82c37705-afd5-4d11-a1ea-0266d9d1a166" xmlns:ns3="http://schemas.microsoft.com/sharepoint/v3/fields" xmlns:ns4="08F44E9F-55A5-4D8C-81FA-E5E52F0C7A16" xmlns:ns5="08f44e9f-55a5-4d8c-81fa-e5e52f0c7a16" targetNamespace="http://schemas.microsoft.com/office/2006/metadata/properties" ma:root="true" ma:fieldsID="17b5d0fba45ccd7280729390c91a62fb" ns2:_="" ns3:_="" ns4:_="" ns5:_="">
    <xsd:import namespace="82c37705-afd5-4d11-a1ea-0266d9d1a166"/>
    <xsd:import namespace="http://schemas.microsoft.com/sharepoint/v3/fields"/>
    <xsd:import namespace="08F44E9F-55A5-4D8C-81FA-E5E52F0C7A16"/>
    <xsd:import namespace="08f44e9f-55a5-4d8c-81fa-e5e52f0c7a1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c37705-afd5-4d11-a1ea-0266d9d1a16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27609f53-2d13-42be-a2b4-fd8d7f3f64db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GB-V|f8d7b412-2487-4e9a-b58d-c7490dedd0c5" ma:fieldId="{fcb30f0d-baee-4a7e-876f-d65b0367c7a8}" ma:sspId="27609f53-2d13-42be-a2b4-fd8d7f3f64db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F44E9F-55A5-4D8C-81FA-E5E52F0C7A16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hidden="true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f44e9f-55a5-4d8c-81fa-e5e52f0c7a16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hidden="true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346EAF-176D-462E-A7A5-32AAA6968DC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931A79D-B7F4-45DF-9FB4-0CDE5DA59DC7}">
  <ds:schemaRefs>
    <ds:schemaRef ds:uri="1ab9bbcc-83c6-4736-b39b-aba04a32d413"/>
    <ds:schemaRef ds:uri="http://purl.org/dc/elements/1.1/"/>
    <ds:schemaRef ds:uri="http://schemas.microsoft.com/office/2006/metadata/properties"/>
    <ds:schemaRef ds:uri="1AB9BBCC-83C6-4736-B39B-ABA04A32D413"/>
    <ds:schemaRef ds:uri="http://schemas.microsoft.com/sharepoint/v3/fields"/>
    <ds:schemaRef ds:uri="http://schemas.openxmlformats.org/package/2006/metadata/core-properties"/>
    <ds:schemaRef ds:uri="http://purl.org/dc/terms/"/>
    <ds:schemaRef ds:uri="a13ce8e2-0bfa-4ae3-b62f-afeb61f48330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56F5CF3-F5B4-498F-87D1-AF554962D51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16D6F95-D45D-401B-93E8-25D599C00809}"/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4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ap:HeadingPairs>
  <ap:TitlesOfParts>
    <vt:vector baseType="lpstr" size="2">
      <vt:lpstr>Fundamental_Data</vt:lpstr>
      <vt:lpstr>Fundamental_Data!ExchangeRateFDS</vt:lpstr>
    </vt:vector>
  </ap:TitlesOfParts>
  <ap:LinksUpToDate>false</ap:LinksUpToDate>
  <ap:SharedDoc>false</ap:SharedDoc>
  <ap:HyperlinksChanged>false</ap:HyperlinksChanged>
  <ap:AppVersion>16.0300</ap:AppVersion>
  <ap:Company/>
  <ap:Manager/>
  <ap:HyperlinkBase/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2021-10-27T09:56:28.0000000Z</dcterms:created>
  <dcterms:modified xsi:type="dcterms:W3CDTF">2023-10-24T08:34:23.0000000Z</dcterms:modified>
  <dc:subject/>
  <category/>
  <keywords/>
  <dc:description/>
  <contentType/>
  <contentStatus/>
  <version/>
  <revision/>
  <dc:language/>
  <dc:identifier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3" name="Topic">
    <vt:lpwstr>12;#Aufsichtsabgabe|1bb1ff23-244b-430d-b77e-6c87f49b07f4</vt:lpwstr>
  </op:property>
  <op:property fmtid="{D5CDD505-2E9C-101B-9397-08002B2CF9AE}" pid="4" name="OSP">
    <vt:lpwstr>13;#4-02.9 Verschiedenes|b7add63a-7a8a-4b8a-bfff-6c9ce2cbce07</vt:lpwstr>
  </op:property>
  <op:property fmtid="{D5CDD505-2E9C-101B-9397-08002B2CF9AE}" pid="5" name="OU">
    <vt:lpwstr>2;#GB-V|f8d7b412-2487-4e9a-b58d-c7490dedd0c5</vt:lpwstr>
  </op:property>
  <op:property fmtid="{D5CDD505-2E9C-101B-9397-08002B2CF9AE}" pid="6" name="_dlc_DocIdItemGuid">
    <vt:lpwstr>bfc29203-cd2c-4692-9ca2-727d402e1236</vt:lpwstr>
  </op:property>
  <op:property fmtid="{D5CDD505-2E9C-101B-9397-08002B2CF9AE}" pid="7" name="DossierStatus_Note">
    <vt:lpwstr/>
  </op:property>
</op:Properties>
</file>