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dok.finma.ch/sites/2067-PR/2067-GB23_Dokumente/13 - Webstatistiken/Statistiken_GB2023_DE/"/>
    </mc:Choice>
  </mc:AlternateContent>
  <xr:revisionPtr revIDLastSave="0" documentId="13_ncr:1_{49A94F0B-829F-4722-B1DA-8E70B1565A49}" xr6:coauthVersionLast="47" xr6:coauthVersionMax="47" xr10:uidLastSave="{00000000-0000-0000-0000-000000000000}"/>
  <bookViews>
    <workbookView xWindow="20700" yWindow="1040" windowWidth="19430" windowHeight="11460" xr2:uid="{EBFDD491-708D-43EC-A1EA-04445F91ABA7}"/>
  </bookViews>
  <sheets>
    <sheet name="Vor-Ort-Kontrollen"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6" i="1" l="1"/>
  <c r="J36" i="1"/>
  <c r="I36" i="1"/>
  <c r="H36" i="1"/>
  <c r="G36" i="1"/>
  <c r="F36" i="1"/>
  <c r="E36" i="1"/>
  <c r="D36" i="1"/>
  <c r="C36" i="1"/>
  <c r="B36" i="1"/>
  <c r="B68" i="1"/>
  <c r="B13" i="1"/>
  <c r="B55" i="1" l="1"/>
  <c r="B23" i="1"/>
  <c r="B60" i="1"/>
  <c r="B52" i="1"/>
  <c r="B44" i="1"/>
  <c r="B28" i="1"/>
  <c r="B18" i="1"/>
  <c r="J68" i="1"/>
  <c r="I68" i="1"/>
  <c r="H68" i="1"/>
  <c r="G68" i="1"/>
  <c r="F68" i="1"/>
  <c r="E68" i="1"/>
  <c r="D68" i="1"/>
  <c r="C68" i="1"/>
  <c r="K60" i="1"/>
  <c r="J60" i="1"/>
  <c r="I60" i="1"/>
  <c r="H60" i="1"/>
  <c r="G60" i="1"/>
  <c r="F60" i="1"/>
  <c r="E60" i="1"/>
  <c r="D60" i="1"/>
  <c r="C60" i="1"/>
  <c r="K52" i="1"/>
  <c r="J52" i="1"/>
  <c r="I52" i="1"/>
  <c r="H52" i="1"/>
  <c r="G52" i="1"/>
  <c r="F52" i="1"/>
  <c r="E52" i="1"/>
  <c r="D52" i="1"/>
  <c r="C52" i="1"/>
  <c r="K44" i="1"/>
  <c r="J44" i="1"/>
  <c r="I44" i="1"/>
  <c r="H44" i="1"/>
  <c r="G44" i="1"/>
  <c r="F44" i="1"/>
  <c r="E44" i="1"/>
  <c r="D44" i="1"/>
  <c r="C44" i="1"/>
  <c r="K28" i="1"/>
  <c r="J28" i="1"/>
  <c r="I28" i="1"/>
  <c r="H28" i="1"/>
  <c r="G28" i="1"/>
  <c r="F28" i="1"/>
  <c r="E28" i="1"/>
  <c r="D28" i="1"/>
  <c r="C28" i="1"/>
  <c r="K23" i="1"/>
  <c r="J23" i="1"/>
  <c r="I23" i="1"/>
  <c r="H23" i="1"/>
  <c r="G23" i="1"/>
  <c r="F23" i="1"/>
  <c r="E23" i="1"/>
  <c r="D23" i="1"/>
  <c r="C23" i="1"/>
  <c r="K18" i="1"/>
  <c r="J18" i="1"/>
  <c r="I18" i="1"/>
  <c r="H18" i="1"/>
  <c r="G18" i="1"/>
  <c r="F18" i="1"/>
  <c r="E18" i="1"/>
  <c r="D18" i="1"/>
  <c r="C18" i="1"/>
  <c r="K13" i="1"/>
  <c r="J13" i="1"/>
  <c r="I13" i="1"/>
  <c r="H13" i="1"/>
  <c r="G13" i="1"/>
  <c r="F13" i="1"/>
  <c r="E13" i="1"/>
  <c r="D13" i="1"/>
  <c r="C12" i="1"/>
  <c r="C11" i="1"/>
  <c r="C10" i="1"/>
  <c r="C1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Reinwand Monika</author>
  </authors>
  <commentList>
    <comment ref="A7" authorId="0" shapeId="0" xr:uid="{8FDB1C0C-CBEC-4D8F-9B95-48065009EB50}">
      <text>
        <r>
          <rPr>
            <sz val="10"/>
            <color indexed="81"/>
            <rFont val="Arial"/>
            <family val="2"/>
          </rPr>
          <t>Vor 2018 wurden Deep Dives, eine Unterart der Vor-Ort-Kontrollen, nicht systematisch erhoben, weshalb diese nicht ausgewiesen werden können. Entsprechend beziehen sich die angegebenen Zahlen vor 2018 nur auf durchgeführte Supervisory Reviews.</t>
        </r>
      </text>
    </comment>
  </commentList>
</comments>
</file>

<file path=xl/sharedStrings.xml><?xml version="1.0" encoding="utf-8"?>
<sst xmlns="http://schemas.openxmlformats.org/spreadsheetml/2006/main" count="78" uniqueCount="26">
  <si>
    <t>Vor-Ort-Kontrollen</t>
  </si>
  <si>
    <t>Vor-Ort-Kontrollen sind ein zentrales Aufsichtsinstrument der FINMA. Sie ermöglichen nicht nur einen vertieften Einblick in ein Finanzinstitut, sondern fördern auch den fachlichen Austausch mit dem Bewilligungsträger. Solche Kontrollen erlauben es der FINMA ferner, bei Einzelinstituten mögliche Risiken zu erfassen. Dank Quervergleichen zwischen den Beaufsichtigten gewinnt die FINMA zugleich eine bessere Marktübersicht. Geprüft werden jeweils quantitative und qualitative Aspekte.</t>
  </si>
  <si>
    <t>Vor-Ort-Kontrollen bei Banken</t>
  </si>
  <si>
    <t>Anzahl Kontrollen</t>
  </si>
  <si>
    <t>UBS/Credit Suisse (Aufsichtskategorie 1)</t>
  </si>
  <si>
    <t>Banken der Aufsichtskategorien 2 und 3</t>
  </si>
  <si>
    <t>Banken der Aufsichtskategorien 4 und 5</t>
  </si>
  <si>
    <t>–</t>
  </si>
  <si>
    <t>TOTAL</t>
  </si>
  <si>
    <t xml:space="preserve">Vor-Ort-Kontrollen bei Versicherungen </t>
  </si>
  <si>
    <t>Versicherungen der Aufsichtskategorien 4 und 5</t>
  </si>
  <si>
    <t xml:space="preserve">Vor-Ort-Kontrollen bei Selbstregulierungsorganisationen </t>
  </si>
  <si>
    <t xml:space="preserve">Selbstregulierungsorganisationen </t>
  </si>
  <si>
    <t>Vor-Ort-Kontrollen bei Finanzmarktinfrastrukturen</t>
  </si>
  <si>
    <t>Finanzmarktinfrastrukturen</t>
  </si>
  <si>
    <t>Vor-Ort-Kontrollen Fintech-Unternehmen</t>
  </si>
  <si>
    <t>Personen nach Art. 1b BankG (Fintech-Unternehmen)</t>
  </si>
  <si>
    <t xml:space="preserve">Fondsleitungen </t>
  </si>
  <si>
    <t>Verwalter von Kollektivvermögen</t>
  </si>
  <si>
    <t>Depotbanken</t>
  </si>
  <si>
    <t>Vertreter ausländischer kollektiver Kapitalanlagen</t>
  </si>
  <si>
    <t>SICAV</t>
  </si>
  <si>
    <r>
      <t>Versich</t>
    </r>
    <r>
      <rPr>
        <sz val="10"/>
        <rFont val="Arial"/>
        <family val="2"/>
      </rPr>
      <t>erungen der Aufsichtskategorien 2 und 3 und Gruppen</t>
    </r>
  </si>
  <si>
    <r>
      <t>Vor-Ort-Kontrollen bei Asset-Management-Instituten</t>
    </r>
    <r>
      <rPr>
        <b/>
        <strike/>
        <sz val="16"/>
        <rFont val="Arial"/>
        <family val="2"/>
      </rPr>
      <t xml:space="preserve"> </t>
    </r>
  </si>
  <si>
    <t>Vor-Ort-Kontrollen bei Aufsichtsorganisationen</t>
  </si>
  <si>
    <t xml:space="preserve">Aufsichtsorganisationen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</si>
</sst>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0"/>
      <color theme="1"/>
      <name val="Arial"/>
      <family val="2"/>
    </font>
    <font>
      <b/>
      <sz val="16"/>
      <color theme="1"/>
      <name val="Arial"/>
      <family val="2"/>
    </font>
    <font>
      <sz val="10"/>
      <name val="Arial"/>
      <family val="2"/>
    </font>
    <font>
      <sz val="10"/>
      <color theme="1"/>
      <name val="Frutiger LT Com 45 Light"/>
      <family val="2"/>
    </font>
    <font>
      <b/>
      <sz val="14"/>
      <color theme="1"/>
      <name val="Frutiger LT Com 45 Light"/>
      <family val="2"/>
    </font>
    <font>
      <b/>
      <sz val="16"/>
      <name val="Arial"/>
      <family val="2"/>
    </font>
    <font>
      <b/>
      <sz val="12"/>
      <name val="Arial"/>
      <family val="2"/>
    </font>
    <font>
      <b/>
      <sz val="10"/>
      <name val="Arial"/>
      <family val="2"/>
    </font>
    <font>
      <sz val="10"/>
      <color theme="1"/>
      <name val="Arial"/>
      <family val="2"/>
    </font>
    <font>
      <b/>
      <sz val="10"/>
      <color theme="1"/>
      <name val="Arial"/>
      <family val="2"/>
    </font>
    <font>
      <b/>
      <sz val="20"/>
      <color theme="1"/>
      <name val="Arial"/>
      <family val="2"/>
    </font>
    <font>
      <b/>
      <strike/>
      <sz val="16"/>
      <name val="Arial"/>
      <family val="2"/>
    </font>
    <font>
      <b/>
      <sz val="12"/>
      <color theme="1"/>
      <name val="Arial"/>
      <family val="2"/>
    </font>
    <font>
      <sz val="10"/>
      <color indexed="81"/>
      <name val="Arial"/>
      <family val="2"/>
    </font>
  </fonts>
  <fills count="3">
    <fill>
      <patternFill patternType="none"/>
    </fill>
    <fill>
      <patternFill patternType="gray125"/>
    </fill>
    <fill>
      <patternFill patternType="solid">
        <fgColor rgb="FFD2EFFB"/>
        <bgColor indexed="64"/>
      </patternFill>
    </fill>
  </fills>
  <borders count="5">
    <border>
      <left/>
      <right/>
      <top/>
      <bottom/>
      <diagonal/>
    </border>
    <border>
      <left/>
      <right/>
      <top/>
      <bottom style="thin">
        <color theme="1"/>
      </bottom>
      <diagonal/>
    </border>
    <border>
      <left/>
      <right/>
      <top style="thin">
        <color theme="1"/>
      </top>
      <bottom style="thin">
        <color theme="1"/>
      </bottom>
      <diagonal/>
    </border>
    <border>
      <left/>
      <right/>
      <top style="thin">
        <color theme="1"/>
      </top>
      <bottom style="thin">
        <color indexed="64"/>
      </bottom>
      <diagonal/>
    </border>
    <border>
      <left/>
      <right/>
      <top/>
      <bottom style="thin">
        <color indexed="64"/>
      </bottom>
      <diagonal/>
    </border>
  </borders>
  <cellStyleXfs count="5">
    <xf numFmtId="0" fontId="0" fillId="0" borderId="0"/>
    <xf numFmtId="0" fontId="1" fillId="0" borderId="0" applyBorder="0" applyProtection="0"/>
    <xf numFmtId="0" fontId="3" fillId="0" borderId="0" applyFill="0" applyBorder="0" applyProtection="0"/>
    <xf numFmtId="0" fontId="4" fillId="0" borderId="0" applyFill="0" applyBorder="0" applyProtection="0"/>
    <xf numFmtId="0" fontId="4" fillId="0" borderId="0" applyFill="0" applyBorder="0" applyProtection="0"/>
  </cellStyleXfs>
  <cellXfs count="41">
    <xf numFmtId="0" fontId="0" fillId="0" borderId="0" xfId="0"/>
    <xf numFmtId="0" fontId="2" fillId="0" borderId="0" xfId="0" applyFont="1"/>
    <xf numFmtId="0" fontId="6" fillId="0" borderId="0" xfId="4" applyFont="1"/>
    <xf numFmtId="0" fontId="2" fillId="0" borderId="0" xfId="2" applyFont="1" applyBorder="1"/>
    <xf numFmtId="49" fontId="2" fillId="0" borderId="1" xfId="2" applyNumberFormat="1" applyFont="1" applyBorder="1"/>
    <xf numFmtId="0" fontId="2" fillId="0" borderId="1" xfId="2" applyFont="1" applyBorder="1" applyAlignment="1">
      <alignment horizontal="right"/>
    </xf>
    <xf numFmtId="49" fontId="2" fillId="0" borderId="2" xfId="2" applyNumberFormat="1" applyFont="1" applyBorder="1"/>
    <xf numFmtId="49" fontId="2" fillId="0" borderId="0" xfId="2" applyNumberFormat="1" applyFont="1" applyBorder="1"/>
    <xf numFmtId="0" fontId="2" fillId="0" borderId="0" xfId="2" applyFont="1" applyBorder="1" applyAlignment="1">
      <alignment horizontal="right"/>
    </xf>
    <xf numFmtId="0" fontId="6" fillId="0" borderId="0" xfId="4" applyFont="1" applyFill="1" applyBorder="1"/>
    <xf numFmtId="0" fontId="5" fillId="0" borderId="0" xfId="3" applyFont="1" applyBorder="1" applyAlignment="1">
      <alignment wrapText="1"/>
    </xf>
    <xf numFmtId="0" fontId="10" fillId="0" borderId="0" xfId="1" applyFont="1" applyBorder="1"/>
    <xf numFmtId="0" fontId="8" fillId="0" borderId="0" xfId="2" applyFont="1"/>
    <xf numFmtId="0" fontId="8" fillId="0" borderId="0" xfId="2" applyFont="1" applyAlignment="1">
      <alignment wrapText="1"/>
    </xf>
    <xf numFmtId="0" fontId="1" fillId="0" borderId="0" xfId="3" applyFont="1" applyAlignment="1">
      <alignment wrapText="1"/>
    </xf>
    <xf numFmtId="0" fontId="8" fillId="0" borderId="0" xfId="2" applyFont="1" applyBorder="1"/>
    <xf numFmtId="49" fontId="8" fillId="0" borderId="1" xfId="2" applyNumberFormat="1" applyFont="1" applyBorder="1"/>
    <xf numFmtId="49" fontId="8" fillId="0" borderId="2" xfId="2" applyNumberFormat="1" applyFont="1" applyBorder="1"/>
    <xf numFmtId="49" fontId="9" fillId="0" borderId="3" xfId="2" applyNumberFormat="1" applyFont="1" applyBorder="1"/>
    <xf numFmtId="49" fontId="8" fillId="0" borderId="0" xfId="2" applyNumberFormat="1" applyFont="1" applyFill="1" applyBorder="1"/>
    <xf numFmtId="0" fontId="8" fillId="0" borderId="0" xfId="0" applyFont="1"/>
    <xf numFmtId="49" fontId="8" fillId="0" borderId="0" xfId="2" applyNumberFormat="1" applyFont="1" applyBorder="1"/>
    <xf numFmtId="49" fontId="9" fillId="0" borderId="0" xfId="2" applyNumberFormat="1" applyFont="1" applyBorder="1"/>
    <xf numFmtId="0" fontId="5" fillId="0" borderId="0" xfId="3" applyFont="1" applyAlignment="1">
      <alignment wrapText="1"/>
    </xf>
    <xf numFmtId="0" fontId="2" fillId="0" borderId="0" xfId="2" applyFont="1" applyFill="1" applyBorder="1" applyAlignment="1">
      <alignment horizontal="right"/>
    </xf>
    <xf numFmtId="0" fontId="12" fillId="0" borderId="0" xfId="4" applyFont="1"/>
    <xf numFmtId="0" fontId="8" fillId="0" borderId="1" xfId="2" applyFont="1" applyBorder="1" applyAlignment="1">
      <alignment horizontal="right"/>
    </xf>
    <xf numFmtId="0" fontId="8" fillId="0" borderId="2" xfId="2" applyFont="1" applyBorder="1" applyAlignment="1">
      <alignment horizontal="right"/>
    </xf>
    <xf numFmtId="0" fontId="9" fillId="0" borderId="3" xfId="2" applyFont="1" applyBorder="1" applyAlignment="1">
      <alignment horizontal="right"/>
    </xf>
    <xf numFmtId="0" fontId="8" fillId="0" borderId="0" xfId="2" applyFont="1" applyFill="1" applyBorder="1" applyAlignment="1">
      <alignment horizontal="right"/>
    </xf>
    <xf numFmtId="0" fontId="8" fillId="0" borderId="0" xfId="2" applyFont="1" applyBorder="1" applyAlignment="1">
      <alignment horizontal="right"/>
    </xf>
    <xf numFmtId="0" fontId="9" fillId="0" borderId="0" xfId="2" applyFont="1" applyBorder="1" applyAlignment="1">
      <alignment horizontal="right"/>
    </xf>
    <xf numFmtId="0" fontId="2" fillId="2" borderId="0" xfId="2" applyFont="1" applyFill="1" applyBorder="1" applyAlignment="1">
      <alignment horizontal="right"/>
    </xf>
    <xf numFmtId="0" fontId="2" fillId="2" borderId="0" xfId="0" applyFont="1" applyFill="1"/>
    <xf numFmtId="0" fontId="2" fillId="2" borderId="1" xfId="2" applyFont="1" applyFill="1" applyBorder="1" applyAlignment="1">
      <alignment horizontal="right"/>
    </xf>
    <xf numFmtId="0" fontId="2" fillId="2" borderId="2" xfId="2" applyFont="1" applyFill="1" applyBorder="1" applyAlignment="1">
      <alignment horizontal="right"/>
    </xf>
    <xf numFmtId="0" fontId="7" fillId="2" borderId="3" xfId="2" applyFont="1" applyFill="1" applyBorder="1" applyAlignment="1">
      <alignment horizontal="right"/>
    </xf>
    <xf numFmtId="0" fontId="6" fillId="2" borderId="0" xfId="4" applyFont="1" applyFill="1"/>
    <xf numFmtId="49" fontId="7" fillId="0" borderId="0" xfId="2" applyNumberFormat="1" applyFont="1" applyBorder="1"/>
    <xf numFmtId="0" fontId="7" fillId="0" borderId="0" xfId="2" applyFont="1" applyBorder="1" applyAlignment="1">
      <alignment horizontal="right"/>
    </xf>
    <xf numFmtId="0" fontId="2" fillId="2" borderId="4" xfId="2" applyFont="1" applyFill="1" applyBorder="1" applyAlignment="1">
      <alignment horizontal="right"/>
    </xf>
  </cellXfs>
  <cellStyles count="5">
    <cellStyle name="Jahre" xfId="4" xr:uid="{3F0761D1-4C85-434A-AFE1-5BE63849FBD9}"/>
    <cellStyle name="Standard" xfId="0" builtinId="0"/>
    <cellStyle name="Tabellentitel" xfId="3" xr:uid="{9679BDFE-C2C9-413D-8F67-2D1C7DE40222}"/>
    <cellStyle name="Text" xfId="2" xr:uid="{A86791D0-524E-4A72-AECC-D444693ABDA6}"/>
    <cellStyle name="Titel" xfId="1" xr:uid="{12692A46-92C3-43B8-98C2-BD1BBB022601}"/>
  </cellStyles>
  <dxfs count="0"/>
  <tableStyles count="0" defaultTableStyle="TableStyleMedium2" defaultPivotStyle="PivotStyleLight16"/>
  <colors>
    <mruColors>
      <color rgb="FFD2EF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0</xdr:colOff>
      <xdr:row>0</xdr:row>
      <xdr:rowOff>0</xdr:rowOff>
    </xdr:from>
    <xdr:to>
      <xdr:col>13</xdr:col>
      <xdr:colOff>114657</xdr:colOff>
      <xdr:row>2</xdr:row>
      <xdr:rowOff>227122</xdr:rowOff>
    </xdr:to>
    <xdr:pic>
      <xdr:nvPicPr>
        <xdr:cNvPr id="2" name="Grafik 1">
          <a:extLst>
            <a:ext uri="{FF2B5EF4-FFF2-40B4-BE49-F238E27FC236}">
              <a16:creationId xmlns:a16="http://schemas.microsoft.com/office/drawing/2014/main" id="{1AE2D6FE-F707-4D79-AE86-CEDDF92CD42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611100" y="0"/>
          <a:ext cx="1638657" cy="722422"/>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FC5B9A-91A3-4ECC-A2AD-70D4D98F02A6}">
  <dimension ref="A1:K70"/>
  <sheetViews>
    <sheetView showGridLines="0" tabSelected="1" zoomScale="70" zoomScaleNormal="70" workbookViewId="0">
      <selection activeCell="N1" sqref="N1"/>
    </sheetView>
  </sheetViews>
  <sheetFormatPr baseColWidth="10" defaultRowHeight="12.75"/>
  <cols>
    <col min="1" max="1" width="65.7109375" style="1" customWidth="1"/>
    <col min="2" max="11" width="13.7109375" customWidth="1"/>
  </cols>
  <sheetData>
    <row r="1" spans="1:11" ht="26.25">
      <c r="A1" s="11" t="s">
        <v>0</v>
      </c>
      <c r="B1" s="1"/>
      <c r="C1" s="20"/>
      <c r="D1" s="20"/>
      <c r="E1" s="20"/>
      <c r="F1" s="20"/>
      <c r="G1" s="20"/>
      <c r="H1" s="20"/>
      <c r="I1" s="20"/>
      <c r="J1" s="20"/>
      <c r="K1" s="20"/>
    </row>
    <row r="2" spans="1:11">
      <c r="A2" s="12"/>
      <c r="B2" s="1"/>
      <c r="C2" s="20"/>
      <c r="D2" s="20"/>
      <c r="E2" s="20"/>
      <c r="F2" s="20"/>
      <c r="G2" s="20"/>
      <c r="H2" s="20"/>
      <c r="I2" s="20"/>
      <c r="J2" s="20"/>
      <c r="K2" s="20"/>
    </row>
    <row r="3" spans="1:11" ht="89.25">
      <c r="A3" s="13" t="s">
        <v>1</v>
      </c>
      <c r="B3" s="1"/>
      <c r="C3" s="20"/>
      <c r="D3" s="20"/>
      <c r="E3" s="20"/>
      <c r="F3" s="20"/>
      <c r="G3" s="20"/>
      <c r="H3" s="20"/>
      <c r="I3" s="20"/>
      <c r="J3" s="20"/>
      <c r="K3" s="20"/>
    </row>
    <row r="4" spans="1:11">
      <c r="A4" s="13"/>
      <c r="B4" s="1"/>
      <c r="C4" s="20"/>
      <c r="D4" s="20"/>
      <c r="E4" s="20"/>
      <c r="F4" s="20"/>
      <c r="G4" s="20"/>
      <c r="H4" s="20"/>
      <c r="I4" s="20"/>
      <c r="J4" s="20"/>
      <c r="K4" s="20"/>
    </row>
    <row r="5" spans="1:11">
      <c r="A5" s="13"/>
      <c r="B5" s="1"/>
      <c r="C5" s="20"/>
      <c r="D5" s="20"/>
      <c r="E5" s="20"/>
      <c r="F5" s="20"/>
      <c r="G5" s="20"/>
      <c r="H5" s="20"/>
      <c r="I5" s="20"/>
      <c r="J5" s="20"/>
      <c r="K5" s="20"/>
    </row>
    <row r="6" spans="1:11">
      <c r="A6" s="12"/>
      <c r="B6" s="1"/>
      <c r="C6" s="20"/>
      <c r="D6" s="20"/>
      <c r="E6" s="20"/>
      <c r="F6" s="20"/>
      <c r="G6" s="20"/>
      <c r="H6" s="20"/>
      <c r="I6" s="20"/>
      <c r="J6" s="20"/>
      <c r="K6" s="20"/>
    </row>
    <row r="7" spans="1:11" ht="20.25">
      <c r="A7" s="14" t="s">
        <v>2</v>
      </c>
      <c r="B7" s="37">
        <v>2023</v>
      </c>
      <c r="C7" s="25">
        <v>2022</v>
      </c>
      <c r="D7" s="25">
        <v>2021</v>
      </c>
      <c r="E7" s="25">
        <v>2020</v>
      </c>
      <c r="F7" s="25">
        <v>2019</v>
      </c>
      <c r="G7" s="25">
        <v>2018</v>
      </c>
      <c r="H7" s="25">
        <v>2017</v>
      </c>
      <c r="I7" s="25">
        <v>2016</v>
      </c>
      <c r="J7" s="25">
        <v>2015</v>
      </c>
      <c r="K7" s="25">
        <v>2014</v>
      </c>
    </row>
    <row r="8" spans="1:11">
      <c r="A8" s="15" t="s">
        <v>3</v>
      </c>
      <c r="B8" s="33"/>
      <c r="C8" s="20"/>
      <c r="D8" s="20"/>
      <c r="E8" s="20"/>
      <c r="F8" s="20"/>
      <c r="G8" s="20"/>
      <c r="H8" s="20"/>
      <c r="I8" s="20"/>
      <c r="J8" s="20"/>
      <c r="K8" s="20"/>
    </row>
    <row r="9" spans="1:11">
      <c r="A9" s="15"/>
      <c r="B9" s="33"/>
      <c r="C9" s="20"/>
      <c r="D9" s="20"/>
      <c r="E9" s="20"/>
      <c r="F9" s="20"/>
      <c r="G9" s="20"/>
      <c r="H9" s="20"/>
      <c r="I9" s="20"/>
      <c r="J9" s="20"/>
      <c r="K9" s="20"/>
    </row>
    <row r="10" spans="1:11">
      <c r="A10" s="16" t="s">
        <v>4</v>
      </c>
      <c r="B10" s="34">
        <v>34</v>
      </c>
      <c r="C10" s="26">
        <f>17+21</f>
        <v>38</v>
      </c>
      <c r="D10" s="26">
        <v>44</v>
      </c>
      <c r="E10" s="26">
        <v>51</v>
      </c>
      <c r="F10" s="26">
        <v>26</v>
      </c>
      <c r="G10" s="26">
        <v>23</v>
      </c>
      <c r="H10" s="26">
        <v>21</v>
      </c>
      <c r="I10" s="26">
        <v>17</v>
      </c>
      <c r="J10" s="26">
        <v>20</v>
      </c>
      <c r="K10" s="26">
        <v>20</v>
      </c>
    </row>
    <row r="11" spans="1:11">
      <c r="A11" s="17" t="s">
        <v>5</v>
      </c>
      <c r="B11" s="35">
        <v>46</v>
      </c>
      <c r="C11" s="27">
        <f>4+23+7+21</f>
        <v>55</v>
      </c>
      <c r="D11" s="27">
        <v>38</v>
      </c>
      <c r="E11" s="27">
        <v>41</v>
      </c>
      <c r="F11" s="27">
        <v>23</v>
      </c>
      <c r="G11" s="27">
        <v>22</v>
      </c>
      <c r="H11" s="27">
        <v>22</v>
      </c>
      <c r="I11" s="27">
        <v>24</v>
      </c>
      <c r="J11" s="27">
        <v>21</v>
      </c>
      <c r="K11" s="27">
        <v>25</v>
      </c>
    </row>
    <row r="12" spans="1:11">
      <c r="A12" s="17" t="s">
        <v>6</v>
      </c>
      <c r="B12" s="35">
        <v>16</v>
      </c>
      <c r="C12" s="27">
        <f>2+1+8+9</f>
        <v>20</v>
      </c>
      <c r="D12" s="27">
        <v>13</v>
      </c>
      <c r="E12" s="27">
        <v>12</v>
      </c>
      <c r="F12" s="27">
        <v>45</v>
      </c>
      <c r="G12" s="27">
        <v>47</v>
      </c>
      <c r="H12" s="27" t="s">
        <v>7</v>
      </c>
      <c r="I12" s="27" t="s">
        <v>7</v>
      </c>
      <c r="J12" s="27" t="s">
        <v>7</v>
      </c>
      <c r="K12" s="27" t="s">
        <v>7</v>
      </c>
    </row>
    <row r="13" spans="1:11">
      <c r="A13" s="18" t="s">
        <v>8</v>
      </c>
      <c r="B13" s="36">
        <f t="shared" ref="B13:G13" si="0">SUM(B10:B12)</f>
        <v>96</v>
      </c>
      <c r="C13" s="28">
        <f t="shared" si="0"/>
        <v>113</v>
      </c>
      <c r="D13" s="28">
        <f t="shared" si="0"/>
        <v>95</v>
      </c>
      <c r="E13" s="28">
        <f t="shared" si="0"/>
        <v>104</v>
      </c>
      <c r="F13" s="28">
        <f t="shared" si="0"/>
        <v>94</v>
      </c>
      <c r="G13" s="28">
        <f t="shared" si="0"/>
        <v>92</v>
      </c>
      <c r="H13" s="28">
        <f t="shared" ref="H13:K13" si="1">SUM(H10:H12)</f>
        <v>43</v>
      </c>
      <c r="I13" s="28">
        <f t="shared" si="1"/>
        <v>41</v>
      </c>
      <c r="J13" s="28">
        <f t="shared" si="1"/>
        <v>41</v>
      </c>
      <c r="K13" s="28">
        <f t="shared" si="1"/>
        <v>45</v>
      </c>
    </row>
    <row r="14" spans="1:11">
      <c r="A14" s="19"/>
      <c r="B14" s="24"/>
      <c r="C14" s="29"/>
      <c r="D14" s="29"/>
      <c r="E14" s="29"/>
      <c r="F14" s="29"/>
      <c r="G14" s="29"/>
      <c r="H14" s="29"/>
      <c r="I14" s="29"/>
      <c r="J14" s="29"/>
      <c r="K14" s="29"/>
    </row>
    <row r="15" spans="1:11">
      <c r="A15" s="19"/>
      <c r="B15" s="24"/>
      <c r="C15" s="29"/>
      <c r="D15" s="29"/>
      <c r="E15" s="29"/>
      <c r="F15" s="29"/>
      <c r="G15" s="29"/>
      <c r="H15" s="29"/>
      <c r="I15" s="29"/>
      <c r="J15" s="29"/>
      <c r="K15" s="29"/>
    </row>
    <row r="16" spans="1:11">
      <c r="A16" s="19"/>
      <c r="B16" s="24"/>
      <c r="C16" s="29"/>
      <c r="D16" s="29"/>
      <c r="E16" s="29"/>
      <c r="F16" s="29"/>
      <c r="G16" s="29"/>
      <c r="H16" s="29"/>
      <c r="I16" s="29"/>
      <c r="J16" s="29"/>
      <c r="K16" s="29"/>
    </row>
    <row r="17" spans="1:11">
      <c r="A17" s="19"/>
      <c r="B17" s="24"/>
      <c r="C17" s="29"/>
      <c r="D17" s="29"/>
      <c r="E17" s="29"/>
      <c r="F17" s="29"/>
      <c r="G17" s="29"/>
      <c r="H17" s="29"/>
      <c r="I17" s="29"/>
      <c r="J17" s="29"/>
      <c r="K17" s="29"/>
    </row>
    <row r="18" spans="1:11" ht="20.25">
      <c r="A18" s="14" t="s">
        <v>9</v>
      </c>
      <c r="B18" s="37">
        <f>B$7</f>
        <v>2023</v>
      </c>
      <c r="C18" s="25">
        <f>C$7</f>
        <v>2022</v>
      </c>
      <c r="D18" s="25">
        <f>D$7</f>
        <v>2021</v>
      </c>
      <c r="E18" s="25">
        <f>E$7</f>
        <v>2020</v>
      </c>
      <c r="F18" s="25">
        <f>F$7</f>
        <v>2019</v>
      </c>
      <c r="G18" s="25">
        <f t="shared" ref="G18:K18" si="2">G$7</f>
        <v>2018</v>
      </c>
      <c r="H18" s="25">
        <f t="shared" si="2"/>
        <v>2017</v>
      </c>
      <c r="I18" s="25">
        <f t="shared" si="2"/>
        <v>2016</v>
      </c>
      <c r="J18" s="25">
        <f t="shared" si="2"/>
        <v>2015</v>
      </c>
      <c r="K18" s="25">
        <f t="shared" si="2"/>
        <v>2014</v>
      </c>
    </row>
    <row r="19" spans="1:11">
      <c r="A19" s="15" t="s">
        <v>3</v>
      </c>
      <c r="B19" s="33"/>
      <c r="C19" s="20"/>
      <c r="D19" s="20"/>
      <c r="E19" s="20"/>
      <c r="F19" s="20"/>
      <c r="G19" s="20"/>
      <c r="H19" s="20"/>
      <c r="I19" s="20"/>
      <c r="J19" s="20"/>
      <c r="K19" s="20"/>
    </row>
    <row r="20" spans="1:11">
      <c r="A20" s="15"/>
      <c r="B20" s="33"/>
      <c r="C20" s="20"/>
      <c r="D20" s="20"/>
      <c r="E20" s="20"/>
      <c r="F20" s="20"/>
      <c r="G20" s="20"/>
      <c r="H20" s="20"/>
      <c r="I20" s="20"/>
      <c r="J20" s="20"/>
      <c r="K20" s="20"/>
    </row>
    <row r="21" spans="1:11">
      <c r="A21" s="16" t="s">
        <v>22</v>
      </c>
      <c r="B21" s="34">
        <v>43</v>
      </c>
      <c r="C21" s="26">
        <v>34</v>
      </c>
      <c r="D21" s="26">
        <v>41</v>
      </c>
      <c r="E21" s="26">
        <v>40</v>
      </c>
      <c r="F21" s="26">
        <v>36</v>
      </c>
      <c r="G21" s="26">
        <v>27</v>
      </c>
      <c r="H21" s="26">
        <v>23</v>
      </c>
      <c r="I21" s="26">
        <v>29</v>
      </c>
      <c r="J21" s="26">
        <v>31</v>
      </c>
      <c r="K21" s="26">
        <v>26</v>
      </c>
    </row>
    <row r="22" spans="1:11">
      <c r="A22" s="17" t="s">
        <v>10</v>
      </c>
      <c r="B22" s="35">
        <v>8</v>
      </c>
      <c r="C22" s="27">
        <v>16</v>
      </c>
      <c r="D22" s="27">
        <v>16</v>
      </c>
      <c r="E22" s="27">
        <v>11</v>
      </c>
      <c r="F22" s="27">
        <v>24</v>
      </c>
      <c r="G22" s="27">
        <v>15</v>
      </c>
      <c r="H22" s="27">
        <v>19</v>
      </c>
      <c r="I22" s="27">
        <v>27</v>
      </c>
      <c r="J22" s="27">
        <v>15</v>
      </c>
      <c r="K22" s="27">
        <v>21</v>
      </c>
    </row>
    <row r="23" spans="1:11">
      <c r="A23" s="18" t="s">
        <v>8</v>
      </c>
      <c r="B23" s="36">
        <f t="shared" ref="B23:G23" si="3">SUM(B21:B22)</f>
        <v>51</v>
      </c>
      <c r="C23" s="28">
        <f t="shared" si="3"/>
        <v>50</v>
      </c>
      <c r="D23" s="28">
        <f t="shared" si="3"/>
        <v>57</v>
      </c>
      <c r="E23" s="28">
        <f t="shared" si="3"/>
        <v>51</v>
      </c>
      <c r="F23" s="28">
        <f t="shared" si="3"/>
        <v>60</v>
      </c>
      <c r="G23" s="28">
        <f t="shared" si="3"/>
        <v>42</v>
      </c>
      <c r="H23" s="28">
        <f t="shared" ref="H23:K23" si="4">SUM(H21:H22)</f>
        <v>42</v>
      </c>
      <c r="I23" s="28">
        <f t="shared" si="4"/>
        <v>56</v>
      </c>
      <c r="J23" s="28">
        <f t="shared" si="4"/>
        <v>46</v>
      </c>
      <c r="K23" s="28">
        <f t="shared" si="4"/>
        <v>47</v>
      </c>
    </row>
    <row r="24" spans="1:11">
      <c r="A24" s="20"/>
      <c r="B24" s="1"/>
      <c r="C24" s="30"/>
      <c r="D24" s="30"/>
      <c r="E24" s="30"/>
      <c r="F24" s="30"/>
      <c r="G24" s="30"/>
      <c r="H24" s="30"/>
      <c r="I24" s="30"/>
      <c r="J24" s="30"/>
      <c r="K24" s="30"/>
    </row>
    <row r="25" spans="1:11">
      <c r="A25" s="21"/>
      <c r="B25" s="7"/>
      <c r="C25" s="30"/>
      <c r="D25" s="30"/>
      <c r="E25" s="30"/>
      <c r="F25" s="30"/>
      <c r="G25" s="30"/>
      <c r="H25" s="30"/>
      <c r="I25" s="30"/>
      <c r="J25" s="30"/>
      <c r="K25" s="30"/>
    </row>
    <row r="26" spans="1:11">
      <c r="A26" s="21"/>
      <c r="B26" s="7"/>
      <c r="C26" s="30"/>
      <c r="D26" s="30"/>
      <c r="E26" s="30"/>
      <c r="F26" s="30"/>
      <c r="G26" s="30"/>
      <c r="H26" s="30"/>
      <c r="I26" s="30"/>
      <c r="J26" s="30"/>
      <c r="K26" s="30"/>
    </row>
    <row r="27" spans="1:11">
      <c r="A27" s="21"/>
      <c r="B27" s="7"/>
      <c r="C27" s="30"/>
      <c r="D27" s="30"/>
      <c r="E27" s="30"/>
      <c r="F27" s="30"/>
      <c r="G27" s="30"/>
      <c r="H27" s="30"/>
      <c r="I27" s="30"/>
      <c r="J27" s="30"/>
      <c r="K27" s="30"/>
    </row>
    <row r="28" spans="1:11" ht="40.5">
      <c r="A28" s="14" t="s">
        <v>11</v>
      </c>
      <c r="B28" s="37">
        <f>B$7</f>
        <v>2023</v>
      </c>
      <c r="C28" s="25">
        <f>C$7</f>
        <v>2022</v>
      </c>
      <c r="D28" s="25">
        <f>D$7</f>
        <v>2021</v>
      </c>
      <c r="E28" s="25">
        <f>E$7</f>
        <v>2020</v>
      </c>
      <c r="F28" s="25">
        <f>F$7</f>
        <v>2019</v>
      </c>
      <c r="G28" s="25">
        <f t="shared" ref="G28:K28" si="5">G$7</f>
        <v>2018</v>
      </c>
      <c r="H28" s="25">
        <f t="shared" si="5"/>
        <v>2017</v>
      </c>
      <c r="I28" s="25">
        <f t="shared" si="5"/>
        <v>2016</v>
      </c>
      <c r="J28" s="25">
        <f t="shared" si="5"/>
        <v>2015</v>
      </c>
      <c r="K28" s="25">
        <f t="shared" si="5"/>
        <v>2014</v>
      </c>
    </row>
    <row r="29" spans="1:11">
      <c r="A29" s="15" t="s">
        <v>3</v>
      </c>
      <c r="B29" s="33"/>
      <c r="C29" s="20"/>
      <c r="D29" s="20"/>
      <c r="E29" s="20"/>
      <c r="F29" s="20"/>
      <c r="G29" s="20"/>
      <c r="H29" s="20"/>
      <c r="I29" s="20"/>
      <c r="J29" s="20"/>
      <c r="K29" s="20"/>
    </row>
    <row r="30" spans="1:11">
      <c r="A30" s="21"/>
      <c r="B30" s="32"/>
      <c r="C30" s="30"/>
      <c r="D30" s="30"/>
      <c r="E30" s="30"/>
      <c r="F30" s="30"/>
      <c r="G30" s="30"/>
      <c r="H30" s="30"/>
      <c r="I30" s="30"/>
      <c r="J30" s="30"/>
      <c r="K30" s="30"/>
    </row>
    <row r="31" spans="1:11">
      <c r="A31" s="16" t="s">
        <v>12</v>
      </c>
      <c r="B31" s="40">
        <v>8</v>
      </c>
      <c r="C31" s="26">
        <v>6</v>
      </c>
      <c r="D31" s="26">
        <v>9</v>
      </c>
      <c r="E31" s="26">
        <v>2</v>
      </c>
      <c r="F31" s="26">
        <v>8</v>
      </c>
      <c r="G31" s="26">
        <v>10</v>
      </c>
      <c r="H31" s="26">
        <v>9</v>
      </c>
      <c r="I31" s="26">
        <v>10</v>
      </c>
      <c r="J31" s="26">
        <v>9</v>
      </c>
      <c r="K31" s="26" t="s">
        <v>7</v>
      </c>
    </row>
    <row r="32" spans="1:11" s="1" customFormat="1">
      <c r="A32" s="7"/>
      <c r="B32" s="7"/>
      <c r="C32" s="8"/>
      <c r="D32" s="8"/>
      <c r="E32" s="8"/>
      <c r="F32" s="8"/>
      <c r="G32" s="8"/>
      <c r="H32" s="8"/>
      <c r="I32" s="8"/>
      <c r="J32" s="8"/>
      <c r="K32" s="8"/>
    </row>
    <row r="33" spans="1:11" s="1" customFormat="1">
      <c r="A33" s="7"/>
      <c r="B33" s="7"/>
      <c r="C33" s="8"/>
      <c r="D33" s="8"/>
      <c r="E33" s="8"/>
      <c r="F33" s="8"/>
      <c r="G33" s="8"/>
      <c r="H33" s="8"/>
      <c r="I33" s="8"/>
      <c r="J33" s="8"/>
      <c r="K33" s="8"/>
    </row>
    <row r="34" spans="1:11" s="1" customFormat="1">
      <c r="A34" s="7"/>
      <c r="B34" s="7"/>
      <c r="C34" s="8"/>
      <c r="D34" s="8"/>
      <c r="E34" s="8"/>
      <c r="F34" s="8"/>
      <c r="G34" s="8"/>
      <c r="H34" s="8"/>
      <c r="I34" s="8"/>
      <c r="J34" s="8"/>
      <c r="K34" s="8"/>
    </row>
    <row r="35" spans="1:11" s="1" customFormat="1">
      <c r="A35" s="38"/>
      <c r="B35" s="38"/>
      <c r="C35" s="39"/>
      <c r="D35" s="39"/>
      <c r="E35" s="39"/>
      <c r="F35" s="39"/>
      <c r="G35" s="39"/>
      <c r="H35" s="39"/>
      <c r="I35" s="39"/>
      <c r="J35" s="39"/>
      <c r="K35" s="8"/>
    </row>
    <row r="36" spans="1:11" s="1" customFormat="1" ht="40.5">
      <c r="A36" s="23" t="s">
        <v>24</v>
      </c>
      <c r="B36" s="37">
        <f>B$7</f>
        <v>2023</v>
      </c>
      <c r="C36" s="2">
        <f>C$7</f>
        <v>2022</v>
      </c>
      <c r="D36" s="2">
        <f>D$7</f>
        <v>2021</v>
      </c>
      <c r="E36" s="2">
        <f>E$7</f>
        <v>2020</v>
      </c>
      <c r="F36" s="2">
        <f>F$7</f>
        <v>2019</v>
      </c>
      <c r="G36" s="2">
        <f t="shared" ref="G36:K36" si="6">G$7</f>
        <v>2018</v>
      </c>
      <c r="H36" s="2">
        <f t="shared" si="6"/>
        <v>2017</v>
      </c>
      <c r="I36" s="2">
        <f t="shared" si="6"/>
        <v>2016</v>
      </c>
      <c r="J36" s="2">
        <f t="shared" si="6"/>
        <v>2015</v>
      </c>
      <c r="K36" s="2">
        <f t="shared" si="6"/>
        <v>2014</v>
      </c>
    </row>
    <row r="37" spans="1:11" s="1" customFormat="1">
      <c r="A37" s="3" t="s">
        <v>3</v>
      </c>
      <c r="B37" s="33"/>
    </row>
    <row r="38" spans="1:11" s="1" customFormat="1">
      <c r="A38" s="7"/>
      <c r="B38" s="32"/>
      <c r="C38" s="8"/>
      <c r="D38" s="8"/>
      <c r="E38" s="8"/>
      <c r="F38" s="8"/>
      <c r="G38" s="8"/>
      <c r="H38" s="8"/>
      <c r="I38" s="8"/>
      <c r="J38" s="8"/>
      <c r="K38" s="8"/>
    </row>
    <row r="39" spans="1:11" s="1" customFormat="1">
      <c r="A39" s="4" t="s">
        <v>25</v>
      </c>
      <c r="B39" s="40">
        <v>5</v>
      </c>
      <c r="C39" s="5" t="s">
        <v>7</v>
      </c>
      <c r="D39" s="5" t="s">
        <v>7</v>
      </c>
      <c r="E39" s="5" t="s">
        <v>7</v>
      </c>
      <c r="F39" s="5" t="s">
        <v>7</v>
      </c>
      <c r="G39" s="5" t="s">
        <v>7</v>
      </c>
      <c r="H39" s="5" t="s">
        <v>7</v>
      </c>
      <c r="I39" s="5" t="s">
        <v>7</v>
      </c>
      <c r="J39" s="5" t="s">
        <v>7</v>
      </c>
      <c r="K39" s="5" t="s">
        <v>7</v>
      </c>
    </row>
    <row r="40" spans="1:11">
      <c r="A40" s="22"/>
      <c r="B40" s="22"/>
      <c r="C40" s="31"/>
      <c r="D40" s="31"/>
      <c r="E40" s="31"/>
      <c r="F40" s="31"/>
      <c r="G40" s="31"/>
      <c r="H40" s="31"/>
      <c r="I40" s="31"/>
      <c r="J40" s="31"/>
      <c r="K40" s="30"/>
    </row>
    <row r="41" spans="1:11">
      <c r="A41" s="22"/>
      <c r="B41" s="22"/>
      <c r="C41" s="31"/>
      <c r="D41" s="31"/>
      <c r="E41" s="31"/>
      <c r="F41" s="31"/>
      <c r="G41" s="31"/>
      <c r="H41" s="31"/>
      <c r="I41" s="31"/>
      <c r="J41" s="31"/>
      <c r="K41" s="30"/>
    </row>
    <row r="42" spans="1:11">
      <c r="A42" s="22"/>
      <c r="B42" s="22"/>
      <c r="C42" s="31"/>
      <c r="D42" s="31"/>
      <c r="E42" s="31"/>
      <c r="F42" s="31"/>
      <c r="G42" s="31"/>
      <c r="H42" s="31"/>
      <c r="I42" s="31"/>
      <c r="J42" s="31"/>
      <c r="K42" s="30"/>
    </row>
    <row r="43" spans="1:11">
      <c r="A43" s="22"/>
      <c r="B43" s="22"/>
      <c r="C43" s="31"/>
      <c r="D43" s="31"/>
      <c r="E43" s="31"/>
      <c r="F43" s="31"/>
      <c r="G43" s="31"/>
      <c r="H43" s="31"/>
      <c r="I43" s="31"/>
      <c r="J43" s="31"/>
      <c r="K43" s="30"/>
    </row>
    <row r="44" spans="1:11" ht="40.5">
      <c r="A44" s="14" t="s">
        <v>13</v>
      </c>
      <c r="B44" s="37">
        <f>B$7</f>
        <v>2023</v>
      </c>
      <c r="C44" s="25">
        <f>C$7</f>
        <v>2022</v>
      </c>
      <c r="D44" s="25">
        <f>D$7</f>
        <v>2021</v>
      </c>
      <c r="E44" s="25">
        <f>E$7</f>
        <v>2020</v>
      </c>
      <c r="F44" s="25">
        <f>F$7</f>
        <v>2019</v>
      </c>
      <c r="G44" s="25">
        <f t="shared" ref="G44:K44" si="7">G$7</f>
        <v>2018</v>
      </c>
      <c r="H44" s="25">
        <f t="shared" si="7"/>
        <v>2017</v>
      </c>
      <c r="I44" s="25">
        <f t="shared" si="7"/>
        <v>2016</v>
      </c>
      <c r="J44" s="25">
        <f t="shared" si="7"/>
        <v>2015</v>
      </c>
      <c r="K44" s="25">
        <f t="shared" si="7"/>
        <v>2014</v>
      </c>
    </row>
    <row r="45" spans="1:11">
      <c r="A45" s="15" t="s">
        <v>3</v>
      </c>
      <c r="B45" s="33"/>
      <c r="C45" s="20"/>
      <c r="D45" s="20"/>
      <c r="E45" s="20"/>
      <c r="F45" s="20"/>
      <c r="G45" s="20"/>
      <c r="H45" s="20"/>
      <c r="I45" s="20"/>
      <c r="J45" s="20"/>
      <c r="K45" s="20"/>
    </row>
    <row r="46" spans="1:11">
      <c r="A46" s="21"/>
      <c r="B46" s="32"/>
      <c r="C46" s="30"/>
      <c r="D46" s="30"/>
      <c r="E46" s="30"/>
      <c r="F46" s="30"/>
      <c r="G46" s="30"/>
      <c r="H46" s="30"/>
      <c r="I46" s="30"/>
      <c r="J46" s="30"/>
      <c r="K46" s="30"/>
    </row>
    <row r="47" spans="1:11">
      <c r="A47" s="16" t="s">
        <v>14</v>
      </c>
      <c r="B47" s="40">
        <v>3</v>
      </c>
      <c r="C47" s="26">
        <v>3</v>
      </c>
      <c r="D47" s="26">
        <v>3</v>
      </c>
      <c r="E47" s="26">
        <v>1</v>
      </c>
      <c r="F47" s="26">
        <v>2</v>
      </c>
      <c r="G47" s="26">
        <v>1</v>
      </c>
      <c r="H47" s="26">
        <v>1</v>
      </c>
      <c r="I47" s="26" t="s">
        <v>7</v>
      </c>
      <c r="J47" s="26" t="s">
        <v>7</v>
      </c>
      <c r="K47" s="26" t="s">
        <v>7</v>
      </c>
    </row>
    <row r="48" spans="1:11">
      <c r="A48" s="22"/>
      <c r="B48" s="22"/>
      <c r="C48" s="31"/>
      <c r="D48" s="31"/>
      <c r="E48" s="31"/>
      <c r="F48" s="31"/>
      <c r="G48" s="31"/>
      <c r="H48" s="31"/>
      <c r="I48" s="31"/>
      <c r="J48" s="31"/>
      <c r="K48" s="30"/>
    </row>
    <row r="49" spans="1:11">
      <c r="A49" s="22"/>
      <c r="B49" s="22"/>
      <c r="C49" s="31"/>
      <c r="D49" s="31"/>
      <c r="E49" s="31"/>
      <c r="F49" s="31"/>
      <c r="G49" s="31"/>
      <c r="H49" s="31"/>
      <c r="I49" s="31"/>
      <c r="J49" s="31"/>
      <c r="K49" s="30"/>
    </row>
    <row r="50" spans="1:11">
      <c r="A50" s="22"/>
      <c r="B50" s="22"/>
      <c r="C50" s="31"/>
      <c r="D50" s="31"/>
      <c r="E50" s="31"/>
      <c r="F50" s="31"/>
      <c r="G50" s="31"/>
      <c r="H50" s="31"/>
      <c r="I50" s="31"/>
      <c r="J50" s="31"/>
      <c r="K50" s="30"/>
    </row>
    <row r="51" spans="1:11">
      <c r="A51" s="22"/>
      <c r="B51" s="22"/>
      <c r="C51" s="31"/>
      <c r="D51" s="31"/>
      <c r="E51" s="31"/>
      <c r="F51" s="31"/>
      <c r="G51" s="31"/>
      <c r="H51" s="31"/>
      <c r="I51" s="31"/>
      <c r="J51" s="31"/>
      <c r="K51" s="30"/>
    </row>
    <row r="52" spans="1:11" ht="20.25">
      <c r="A52" s="23" t="s">
        <v>15</v>
      </c>
      <c r="B52" s="37">
        <f>B$7</f>
        <v>2023</v>
      </c>
      <c r="C52" s="2">
        <f>C$7</f>
        <v>2022</v>
      </c>
      <c r="D52" s="2">
        <f>D$7</f>
        <v>2021</v>
      </c>
      <c r="E52" s="2">
        <f>E$7</f>
        <v>2020</v>
      </c>
      <c r="F52" s="2">
        <f>F$7</f>
        <v>2019</v>
      </c>
      <c r="G52" s="2">
        <f t="shared" ref="G52:K52" si="8">G$7</f>
        <v>2018</v>
      </c>
      <c r="H52" s="2">
        <f t="shared" si="8"/>
        <v>2017</v>
      </c>
      <c r="I52" s="2">
        <f t="shared" si="8"/>
        <v>2016</v>
      </c>
      <c r="J52" s="2">
        <f t="shared" si="8"/>
        <v>2015</v>
      </c>
      <c r="K52" s="2">
        <f t="shared" si="8"/>
        <v>2014</v>
      </c>
    </row>
    <row r="53" spans="1:11">
      <c r="A53" s="3" t="s">
        <v>3</v>
      </c>
      <c r="B53" s="33"/>
      <c r="C53" s="1"/>
      <c r="D53" s="1"/>
      <c r="E53" s="1"/>
      <c r="F53" s="1"/>
      <c r="G53" s="1"/>
      <c r="H53" s="1"/>
      <c r="I53" s="1"/>
      <c r="J53" s="1"/>
      <c r="K53" s="1"/>
    </row>
    <row r="54" spans="1:11">
      <c r="A54" s="7"/>
      <c r="B54" s="32"/>
      <c r="C54" s="8"/>
      <c r="D54" s="8"/>
      <c r="E54" s="8"/>
      <c r="F54" s="8"/>
      <c r="G54" s="8"/>
      <c r="H54" s="8"/>
      <c r="I54" s="8"/>
      <c r="J54" s="8"/>
      <c r="K54" s="8"/>
    </row>
    <row r="55" spans="1:11">
      <c r="A55" s="4" t="s">
        <v>16</v>
      </c>
      <c r="B55" s="40">
        <f>SUM(B53:B54)</f>
        <v>0</v>
      </c>
      <c r="C55" s="5">
        <v>0</v>
      </c>
      <c r="D55" s="5">
        <v>1</v>
      </c>
      <c r="E55" s="5" t="s">
        <v>7</v>
      </c>
      <c r="F55" s="5" t="s">
        <v>7</v>
      </c>
      <c r="G55" s="5" t="s">
        <v>7</v>
      </c>
      <c r="H55" s="5" t="s">
        <v>7</v>
      </c>
      <c r="I55" s="5" t="s">
        <v>7</v>
      </c>
      <c r="J55" s="5" t="s">
        <v>7</v>
      </c>
      <c r="K55" s="5" t="s">
        <v>7</v>
      </c>
    </row>
    <row r="56" spans="1:11">
      <c r="A56" s="22"/>
      <c r="B56" s="22"/>
      <c r="C56" s="31"/>
      <c r="D56" s="31"/>
      <c r="E56" s="31"/>
      <c r="F56" s="31"/>
      <c r="G56" s="31"/>
      <c r="H56" s="31"/>
      <c r="I56" s="31"/>
      <c r="J56" s="31"/>
      <c r="K56" s="30"/>
    </row>
    <row r="57" spans="1:11">
      <c r="A57" s="22"/>
      <c r="B57" s="22"/>
      <c r="C57" s="31"/>
      <c r="D57" s="31"/>
      <c r="E57" s="31"/>
      <c r="F57" s="31"/>
      <c r="G57" s="31"/>
      <c r="H57" s="31"/>
      <c r="I57" s="31"/>
      <c r="J57" s="31"/>
      <c r="K57" s="30"/>
    </row>
    <row r="58" spans="1:11">
      <c r="A58" s="22"/>
      <c r="B58" s="22"/>
      <c r="C58" s="31"/>
      <c r="D58" s="31"/>
      <c r="E58" s="31"/>
      <c r="F58" s="31"/>
      <c r="G58" s="31"/>
      <c r="H58" s="31"/>
      <c r="I58" s="31"/>
      <c r="J58" s="31"/>
      <c r="K58" s="30"/>
    </row>
    <row r="59" spans="1:11">
      <c r="A59" s="22"/>
      <c r="B59" s="22"/>
      <c r="C59" s="31"/>
      <c r="D59" s="31"/>
      <c r="E59" s="31"/>
      <c r="F59" s="31"/>
      <c r="G59" s="31"/>
      <c r="H59" s="31"/>
      <c r="I59" s="31"/>
      <c r="J59" s="31"/>
      <c r="K59" s="30"/>
    </row>
    <row r="60" spans="1:11" ht="40.5">
      <c r="A60" s="23" t="s">
        <v>23</v>
      </c>
      <c r="B60" s="37">
        <f>B$7</f>
        <v>2023</v>
      </c>
      <c r="C60" s="25">
        <f>C$7</f>
        <v>2022</v>
      </c>
      <c r="D60" s="25">
        <f>D$7</f>
        <v>2021</v>
      </c>
      <c r="E60" s="25">
        <f>E$7</f>
        <v>2020</v>
      </c>
      <c r="F60" s="25">
        <f>F$7</f>
        <v>2019</v>
      </c>
      <c r="G60" s="25">
        <f t="shared" ref="G60:K60" si="9">G$7</f>
        <v>2018</v>
      </c>
      <c r="H60" s="25">
        <f t="shared" si="9"/>
        <v>2017</v>
      </c>
      <c r="I60" s="25">
        <f t="shared" si="9"/>
        <v>2016</v>
      </c>
      <c r="J60" s="25">
        <f t="shared" si="9"/>
        <v>2015</v>
      </c>
      <c r="K60" s="25">
        <f t="shared" si="9"/>
        <v>2014</v>
      </c>
    </row>
    <row r="61" spans="1:11">
      <c r="A61" s="20" t="s">
        <v>3</v>
      </c>
      <c r="B61" s="32"/>
      <c r="C61" s="30"/>
      <c r="D61" s="30"/>
      <c r="E61" s="30"/>
      <c r="F61" s="30"/>
      <c r="G61" s="30"/>
      <c r="H61" s="30"/>
      <c r="I61" s="30"/>
      <c r="J61" s="30"/>
      <c r="K61" s="30"/>
    </row>
    <row r="62" spans="1:11">
      <c r="A62" s="21"/>
      <c r="B62" s="32"/>
      <c r="C62" s="20"/>
      <c r="D62" s="20"/>
      <c r="E62" s="20"/>
      <c r="F62" s="20"/>
      <c r="G62" s="20"/>
      <c r="H62" s="20"/>
      <c r="I62" s="20"/>
      <c r="J62" s="20"/>
      <c r="K62" s="20"/>
    </row>
    <row r="63" spans="1:11">
      <c r="A63" s="16" t="s">
        <v>17</v>
      </c>
      <c r="B63" s="34">
        <v>9</v>
      </c>
      <c r="C63" s="26">
        <v>7</v>
      </c>
      <c r="D63" s="26">
        <v>13</v>
      </c>
      <c r="E63" s="26">
        <v>13</v>
      </c>
      <c r="F63" s="26">
        <v>7</v>
      </c>
      <c r="G63" s="26">
        <v>6</v>
      </c>
      <c r="H63" s="26">
        <v>7</v>
      </c>
      <c r="I63" s="26">
        <v>8</v>
      </c>
      <c r="J63" s="26">
        <v>6</v>
      </c>
      <c r="K63" s="26" t="s">
        <v>7</v>
      </c>
    </row>
    <row r="64" spans="1:11">
      <c r="A64" s="6" t="s">
        <v>18</v>
      </c>
      <c r="B64" s="35">
        <v>12</v>
      </c>
      <c r="C64" s="27">
        <v>11</v>
      </c>
      <c r="D64" s="27">
        <v>9</v>
      </c>
      <c r="E64" s="27">
        <v>12</v>
      </c>
      <c r="F64" s="27">
        <v>12</v>
      </c>
      <c r="G64" s="27">
        <v>12</v>
      </c>
      <c r="H64" s="27">
        <v>11</v>
      </c>
      <c r="I64" s="27">
        <v>6</v>
      </c>
      <c r="J64" s="27">
        <v>7</v>
      </c>
      <c r="K64" s="27" t="s">
        <v>7</v>
      </c>
    </row>
    <row r="65" spans="1:11">
      <c r="A65" s="17" t="s">
        <v>19</v>
      </c>
      <c r="B65" s="35">
        <v>0</v>
      </c>
      <c r="C65" s="27">
        <v>3</v>
      </c>
      <c r="D65" s="27" t="s">
        <v>7</v>
      </c>
      <c r="E65" s="27">
        <v>1</v>
      </c>
      <c r="F65" s="27">
        <v>1</v>
      </c>
      <c r="G65" s="27">
        <v>5</v>
      </c>
      <c r="H65" s="27">
        <v>6</v>
      </c>
      <c r="I65" s="27">
        <v>3</v>
      </c>
      <c r="J65" s="27">
        <v>1</v>
      </c>
      <c r="K65" s="27" t="s">
        <v>7</v>
      </c>
    </row>
    <row r="66" spans="1:11">
      <c r="A66" s="17" t="s">
        <v>20</v>
      </c>
      <c r="B66" s="35">
        <v>0</v>
      </c>
      <c r="C66" s="26" t="s">
        <v>7</v>
      </c>
      <c r="D66" s="26" t="s">
        <v>7</v>
      </c>
      <c r="E66" s="26" t="s">
        <v>7</v>
      </c>
      <c r="F66" s="26" t="s">
        <v>7</v>
      </c>
      <c r="G66" s="26" t="s">
        <v>7</v>
      </c>
      <c r="H66" s="26" t="s">
        <v>7</v>
      </c>
      <c r="I66" s="26" t="s">
        <v>7</v>
      </c>
      <c r="J66" s="26" t="s">
        <v>7</v>
      </c>
      <c r="K66" s="27" t="s">
        <v>7</v>
      </c>
    </row>
    <row r="67" spans="1:11">
      <c r="A67" s="17" t="s">
        <v>21</v>
      </c>
      <c r="B67" s="35">
        <v>0</v>
      </c>
      <c r="C67" s="26" t="s">
        <v>7</v>
      </c>
      <c r="D67" s="26" t="s">
        <v>7</v>
      </c>
      <c r="E67" s="26" t="s">
        <v>7</v>
      </c>
      <c r="F67" s="26" t="s">
        <v>7</v>
      </c>
      <c r="G67" s="26" t="s">
        <v>7</v>
      </c>
      <c r="H67" s="26" t="s">
        <v>7</v>
      </c>
      <c r="I67" s="27">
        <v>1</v>
      </c>
      <c r="J67" s="27">
        <v>1</v>
      </c>
      <c r="K67" s="27" t="s">
        <v>7</v>
      </c>
    </row>
    <row r="68" spans="1:11">
      <c r="A68" s="18" t="s">
        <v>8</v>
      </c>
      <c r="B68" s="36">
        <f t="shared" ref="B68:G68" si="10">SUM(B63:B67)</f>
        <v>21</v>
      </c>
      <c r="C68" s="28">
        <f t="shared" si="10"/>
        <v>21</v>
      </c>
      <c r="D68" s="28">
        <f t="shared" si="10"/>
        <v>22</v>
      </c>
      <c r="E68" s="28">
        <f t="shared" si="10"/>
        <v>26</v>
      </c>
      <c r="F68" s="28">
        <f t="shared" si="10"/>
        <v>20</v>
      </c>
      <c r="G68" s="28">
        <f t="shared" si="10"/>
        <v>23</v>
      </c>
      <c r="H68" s="28">
        <f t="shared" ref="H68:J68" si="11">SUM(H63:H67)</f>
        <v>24</v>
      </c>
      <c r="I68" s="28">
        <f t="shared" si="11"/>
        <v>18</v>
      </c>
      <c r="J68" s="28">
        <f t="shared" si="11"/>
        <v>15</v>
      </c>
      <c r="K68" s="27" t="s">
        <v>7</v>
      </c>
    </row>
    <row r="69" spans="1:11" ht="20.25">
      <c r="A69" s="10"/>
      <c r="B69" s="10"/>
      <c r="C69" s="9"/>
      <c r="D69" s="9"/>
      <c r="E69" s="9"/>
      <c r="F69" s="9"/>
      <c r="G69" s="9"/>
      <c r="H69" s="9"/>
      <c r="I69" s="9"/>
      <c r="J69" s="9"/>
      <c r="K69" s="9"/>
    </row>
    <row r="70" spans="1:11">
      <c r="A70" s="7"/>
    </row>
  </sheetData>
  <pageMargins left="0.7" right="0.7" top="0.78740157499999996" bottom="0.78740157499999996" header="0.3" footer="0.3"/>
  <pageSetup paperSize="9" orientation="portrait" verticalDpi="0"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nma Projekt Dokument" ma:contentTypeID="0x0101002232FB31B5D2429FADE8EE170F84E94A00F2F8C1116B11DC47BCB0E23859F72554" ma:contentTypeVersion="0" ma:contentTypeDescription="Repräsentiert ein Finma Projekt Dokument" ma:contentTypeScope="" ma:versionID="6384c3cfa3b52bb96db191abc41e4852">
  <xsd:schema xmlns:xsd="http://www.w3.org/2001/XMLSchema" xmlns:xs="http://www.w3.org/2001/XMLSchema" xmlns:p="http://schemas.microsoft.com/office/2006/metadata/properties" xmlns:ns2="156dd62c-3e4e-494c-bf72-b9bf391481ee" xmlns:ns3="EDE94700-760D-4322-9D25-898EC853010B" xmlns:ns4="http://schemas.microsoft.com/sharepoint/v3/fields" targetNamespace="http://schemas.microsoft.com/office/2006/metadata/properties" ma:root="true" ma:fieldsID="9c124339399d3619d4f2e43b8d60e789" ns2:_="" ns3:_="" ns4:_="">
    <xsd:import namespace="156dd62c-3e4e-494c-bf72-b9bf391481ee"/>
    <xsd:import namespace="EDE94700-760D-4322-9D25-898EC853010B"/>
    <xsd:import namespace="http://schemas.microsoft.com/sharepoint/v3/fields"/>
    <xsd:element name="properties">
      <xsd:complexType>
        <xsd:sequence>
          <xsd:element name="documentManagement">
            <xsd:complexType>
              <xsd:all>
                <xsd:element ref="ns2:_dlc_DocId" minOccurs="0"/>
                <xsd:element ref="ns2:_dlc_DocIdUrl" minOccurs="0"/>
                <xsd:element ref="ns2:_dlc_DocIdPersistId" minOccurs="0"/>
                <xsd:element ref="ns3:ProjectNr" minOccurs="0"/>
                <xsd:element ref="ns3:Projectname" minOccurs="0"/>
                <xsd:element ref="ns4:OSP_Note" minOccurs="0"/>
                <xsd:element ref="ns4:DocumentStatus_Note" minOccurs="0"/>
                <xsd:element ref="ns3:FinalDocument" minOccurs="0"/>
                <xsd:element ref="ns3:Document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6dd62c-3e4e-494c-bf72-b9bf391481ee"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EDE94700-760D-4322-9D25-898EC853010B" elementFormDefault="qualified">
    <xsd:import namespace="http://schemas.microsoft.com/office/2006/documentManagement/types"/>
    <xsd:import namespace="http://schemas.microsoft.com/office/infopath/2007/PartnerControls"/>
    <xsd:element name="ProjectNr" ma:index="11" nillable="true" ma:displayName="Projekt-Nr." ma:internalName="ProjectNr" ma:readOnly="true">
      <xsd:simpleType>
        <xsd:restriction base="dms:Text"/>
      </xsd:simpleType>
    </xsd:element>
    <xsd:element name="Projectname" ma:index="12" nillable="true" ma:displayName="Projektname" ma:internalName="Projectname" ma:readOnly="true">
      <xsd:simpleType>
        <xsd:restriction base="dms:Text"/>
      </xsd:simpleType>
    </xsd:element>
    <xsd:element name="FinalDocument" ma:index="17" nillable="true" ma:displayName="Finales Dokument" ma:internalName="FinalDocument" ma:readOnly="false">
      <xsd:simpleType>
        <xsd:restriction base="dms:Boolean"/>
      </xsd:simpleType>
    </xsd:element>
    <xsd:element name="DocumentDate" ma:index="18" ma:displayName="Datum" ma:default="[today]" ma:description="Dokumentendatum" ma:format="DateOnly" ma:internalName="Document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OSP_Note" ma:index="14" nillable="true" ma:taxonomy="true" ma:internalName="OSP_Note" ma:taxonomyFieldName="OSP" ma:displayName="Ordnungssystemposition" ma:readOnly="true" ma:fieldId="{47fc1aad-a32f-4b87-b398-8d261b0da966}" ma:sspId="27609f53-2d13-42be-a2b4-fd8d7f3f64db" ma:termSetId="6eefd7ee-d6f6-47de-bb49-f1d342020326" ma:anchorId="00000000-0000-0000-0000-000000000000" ma:open="false" ma:isKeyword="false">
      <xsd:complexType>
        <xsd:sequence>
          <xsd:element ref="pc:Terms" minOccurs="0" maxOccurs="1"/>
        </xsd:sequence>
      </xsd:complexType>
    </xsd:element>
    <xsd:element name="DocumentStatus_Note" ma:index="16" nillable="true" ma:displayName="DocumentStatus_Note" ma:hidden="true" ma:internalName="DocumentStatus_Not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OSP_Note xmlns="http://schemas.microsoft.com/sharepoint/v3/fields">
      <Terms xmlns="http://schemas.microsoft.com/office/infopath/2007/PartnerControls"/>
    </OSP_Note>
    <DocumentStatus_Note xmlns="http://schemas.microsoft.com/sharepoint/v3/fields" xsi:nil="true"/>
    <Projectname xmlns="EDE94700-760D-4322-9D25-898EC853010B">Geschäftsbericht 2023 (2067)</Projectname>
    <_dlc_DocId xmlns="156dd62c-3e4e-494c-bf72-b9bf391481ee">QQ7CV7YMZS54-958334791-61</_dlc_DocId>
    <FinalDocument xmlns="EDE94700-760D-4322-9D25-898EC853010B">false</FinalDocument>
    <ProjectNr xmlns="EDE94700-760D-4322-9D25-898EC853010B">2067</ProjectNr>
    <DocumentDate xmlns="EDE94700-760D-4322-9D25-898EC853010B">2023-11-29T23:00:00+00:00</DocumentDate>
    <_dlc_DocIdUrl xmlns="156dd62c-3e4e-494c-bf72-b9bf391481ee">
      <Url>https://dok.finma.ch/sites/2067-PR/_layouts/15/DocIdRedir.aspx?ID=QQ7CV7YMZS54-958334791-61</Url>
      <Description>QQ7CV7YMZS54-958334791-61</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AEE9EE9C-55C2-4B55-AD67-BA146872EB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6dd62c-3e4e-494c-bf72-b9bf391481ee"/>
    <ds:schemaRef ds:uri="EDE94700-760D-4322-9D25-898EC853010B"/>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52836A5-477A-44D8-87B7-2A9BC4AD84E5}">
  <ds:schemaRefs>
    <ds:schemaRef ds:uri="156dd62c-3e4e-494c-bf72-b9bf391481ee"/>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schemas.microsoft.com/sharepoint/v3/fields"/>
    <ds:schemaRef ds:uri="EDE94700-760D-4322-9D25-898EC853010B"/>
    <ds:schemaRef ds:uri="http://www.w3.org/XML/1998/namespace"/>
  </ds:schemaRefs>
</ds:datastoreItem>
</file>

<file path=customXml/itemProps3.xml><?xml version="1.0" encoding="utf-8"?>
<ds:datastoreItem xmlns:ds="http://schemas.openxmlformats.org/officeDocument/2006/customXml" ds:itemID="{7AA289FE-FFA3-4CE8-910F-73986F9DCE0B}">
  <ds:schemaRefs>
    <ds:schemaRef ds:uri="http://schemas.microsoft.com/sharepoint/v3/contenttype/forms"/>
  </ds:schemaRefs>
</ds:datastoreItem>
</file>

<file path=customXml/itemProps4.xml><?xml version="1.0" encoding="utf-8"?>
<ds:datastoreItem xmlns:ds="http://schemas.openxmlformats.org/officeDocument/2006/customXml" ds:itemID="{7A31AAEE-4480-4158-B66A-AE3C5E562A3E}">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Vor-Ort-Kontrollen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Reinwand Monika</dc:creator>
  <cp:lastModifiedBy>FINMA\f11187</cp:lastModifiedBy>
  <dcterms:created xsi:type="dcterms:W3CDTF">2023-03-21T13:14:34Z</dcterms:created>
  <dcterms:modified xsi:type="dcterms:W3CDTF">2024-03-01T11:52:46Z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Status">
    <vt:lpwstr>12</vt:lpwstr>
  </property>
  <property fmtid="{D5CDD505-2E9C-101B-9397-08002B2CF9AE}" pid="3" name="ContentTypeId">
    <vt:lpwstr>0x0101002232FB31B5D2429FADE8EE170F84E94A00F2F8C1116B11DC47BCB0E23859F72554</vt:lpwstr>
  </property>
  <property fmtid="{D5CDD505-2E9C-101B-9397-08002B2CF9AE}" pid="4" name="OSP">
    <vt:lpwstr>2</vt:lpwstr>
  </property>
  <property fmtid="{D5CDD505-2E9C-101B-9397-08002B2CF9AE}" pid="5" name="_dlc_DocIdItemGuid">
    <vt:lpwstr>15b8c114-7678-4606-bc3d-72765ccb05cb</vt:lpwstr>
  </property>
</Properties>
</file>