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27330" windowHeight="12315" activeTab="1"/>
  </bookViews>
  <sheets>
    <sheet name="Personalkennzahlen" sheetId="2" r:id="rId1"/>
    <sheet name="Fokusthemen Personalarbeit 2020" sheetId="4" r:id="rId2"/>
    <sheet name="Fokusthemen Personalarbeit 2019"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2" l="1"/>
  <c r="B38" i="2"/>
  <c r="B51" i="2"/>
  <c r="B64" i="2"/>
  <c r="B74" i="2"/>
  <c r="H76" i="2" l="1"/>
  <c r="H77" i="2"/>
  <c r="H78" i="2"/>
  <c r="H79" i="2"/>
  <c r="H80" i="2"/>
  <c r="H81" i="2"/>
  <c r="H75" i="2"/>
  <c r="H66" i="2"/>
  <c r="H67" i="2"/>
  <c r="H65" i="2"/>
  <c r="H40" i="2"/>
  <c r="H41" i="2"/>
  <c r="H42" i="2"/>
  <c r="H43" i="2"/>
  <c r="H44" i="2"/>
  <c r="H39" i="2"/>
  <c r="H57" i="2"/>
  <c r="H56" i="2"/>
  <c r="H55" i="2"/>
  <c r="H54" i="2"/>
  <c r="H52" i="2"/>
  <c r="H26" i="2"/>
  <c r="H27" i="2"/>
  <c r="H28" i="2"/>
  <c r="H29" i="2"/>
  <c r="H30" i="2"/>
  <c r="H31" i="2"/>
  <c r="H11" i="2"/>
  <c r="H12" i="2"/>
  <c r="H13" i="2"/>
  <c r="H14" i="2"/>
  <c r="H15" i="2"/>
  <c r="H16" i="2"/>
  <c r="H17" i="2"/>
  <c r="H10" i="2"/>
  <c r="H25" i="2"/>
  <c r="H72" i="2" l="1"/>
  <c r="H62" i="2"/>
  <c r="H49" i="2"/>
  <c r="H36" i="2"/>
  <c r="H22" i="2"/>
  <c r="C72" i="2"/>
  <c r="C62" i="2"/>
  <c r="C49" i="2"/>
  <c r="C36" i="2"/>
  <c r="C22" i="2"/>
  <c r="D22" i="2" l="1"/>
  <c r="A73" i="2" l="1"/>
  <c r="A63" i="2"/>
  <c r="A50" i="2"/>
  <c r="A37" i="2"/>
  <c r="A23" i="2"/>
  <c r="D36" i="2"/>
  <c r="E36" i="2"/>
  <c r="F36" i="2"/>
  <c r="G36" i="2"/>
  <c r="E22" i="2" l="1"/>
  <c r="F22" i="2"/>
  <c r="G22" i="2"/>
  <c r="D49" i="2"/>
  <c r="E49" i="2"/>
  <c r="F49" i="2"/>
  <c r="G49" i="2"/>
  <c r="D62" i="2"/>
  <c r="E62" i="2"/>
  <c r="F62" i="2"/>
  <c r="G62" i="2"/>
  <c r="D72" i="2"/>
  <c r="E72" i="2"/>
  <c r="F72" i="2"/>
  <c r="G72" i="2"/>
</calcChain>
</file>

<file path=xl/comments1.xml><?xml version="1.0" encoding="utf-8"?>
<comments xmlns="http://schemas.openxmlformats.org/spreadsheetml/2006/main">
  <authors>
    <author>Reinwand Monika</author>
    <author>Röthlisberger Adrian</author>
  </authors>
  <commentList>
    <comment ref="A10" authorId="0" shapeId="0">
      <text>
        <r>
          <rPr>
            <sz val="10"/>
            <color indexed="81"/>
            <rFont val="Arial"/>
            <family val="2"/>
          </rPr>
          <t>Ein strategisches Ziel der FINMA ist, dass die Kosten der Aufsicht grundsätzlich nur steigen sollen, wenn der Gesetzgeber neue Aufgaben für die FINMA erlässt. Hinsichtlich der zusätzlichen Aufgaben, die der FINMA im Zusammenhang mit FIDLEG und FINIG auferlegt werden, wird die FINMA nicht umhinkommen, zusätzliches Personal einzustellen. Der Verwaltungsrat erhöhte daher per 1. Januar 2019 das Stellendach von bisher 481 auf neu 517,6 Vollzeitstellen.</t>
        </r>
        <r>
          <rPr>
            <sz val="9"/>
            <color indexed="81"/>
            <rFont val="Segoe UI"/>
            <family val="2"/>
          </rPr>
          <t xml:space="preserve">
</t>
        </r>
      </text>
    </comment>
    <comment ref="A43" authorId="0" shapeId="0">
      <text>
        <r>
          <rPr>
            <sz val="9"/>
            <color indexed="81"/>
            <rFont val="Arial"/>
            <family val="2"/>
          </rPr>
          <t xml:space="preserve">Ein Outbound Secondment ist eine Kurzzeit-Entsendung von FINMA Mitarbeitenden zu einer anderen Aufsichtsbehörde oder einem beaufsichtigten Institut mit speziellem Fokus auf die Personalentwicklung. Die Dauer beträgt in der Regel 3–6 Monate. </t>
        </r>
        <r>
          <rPr>
            <sz val="9"/>
            <color indexed="81"/>
            <rFont val="Segoe UI"/>
            <family val="2"/>
          </rPr>
          <t xml:space="preserve">
</t>
        </r>
      </text>
    </comment>
    <comment ref="A44" authorId="0" shapeId="0">
      <text>
        <r>
          <rPr>
            <sz val="9"/>
            <color indexed="81"/>
            <rFont val="Arial"/>
            <family val="2"/>
          </rPr>
          <t>Ein internes Secondment ist ein befristeter interner Wechsel  von FINMA Mitarbeitenden in einen anderen Geschäftsbereich mit speziellem Fokus auf die Personalentwicklung. Die Dauer beträgt in der Regel  3–6 Monate.</t>
        </r>
        <r>
          <rPr>
            <sz val="9"/>
            <color indexed="81"/>
            <rFont val="Segoe UI"/>
            <family val="2"/>
          </rPr>
          <t xml:space="preserve">
</t>
        </r>
      </text>
    </comment>
    <comment ref="A53" authorId="1" shapeId="0">
      <text>
        <r>
          <rPr>
            <sz val="10"/>
            <color indexed="81"/>
            <rFont val="Arial"/>
            <family val="2"/>
          </rPr>
          <t>Das Verhältnis vom tiefsten zum höchsten Lohn basiert auf der Differenz zwischem dem Lohn für ein FINMA Praktikum und dem Lohn des Direktors / der Direktorin</t>
        </r>
      </text>
    </comment>
    <comment ref="A54" authorId="0" shapeId="0">
      <text>
        <r>
          <rPr>
            <sz val="10"/>
            <color indexed="81"/>
            <rFont val="Arial"/>
            <family val="2"/>
          </rPr>
          <t>Als Ergebnis der Lohngerechtigkeitsanalyse wird der durch die unabhängige Audit-Stelle ermittelte Wert gemäss Methodik des Lohngleichheitsinstruments des Bundes «Logib» ausgewiesen. Die FINMA unterschreitet den nach Lohngerechtigkeitsvorgaben des Bundes maximal erlaubten Toleranzwert von +/- 5,0 Prozent deutlich.</t>
        </r>
      </text>
    </comment>
    <comment ref="A65" authorId="0" shapeId="0">
      <text>
        <r>
          <rPr>
            <sz val="9"/>
            <color indexed="81"/>
            <rFont val="Arial"/>
            <family val="2"/>
          </rPr>
          <t xml:space="preserve">Die erwünschte Fluktuationsrate der FINMA liegt höher als in der allgemeinen Bundesverwaltung oder der öffentlichen Verwaltung. Die FINMA strebt in ihrer Personalstrategie eine mittelfristige durchschnittliche Soll-Fluktuationsrate von 8–12 Prozent an. Das hat folgende Gründe und Nutzenerwartungen:
– Zufluss und Erneuerung von Know-how durch neue Mitarbeitende aus der Finanzindustrie, um mit dem Entwicklungstempo der Finanzwelt Schritt halten zu können. Für die Ausübung der Aufsichtsfunktionen ist eine Rotation der zuständigen Aufsichtsverantwortlichen in regelmässigen Abständen wichtig.
– Eine gesunde Dynamik in der Personalstruktur bietet bestehenden Mitarbeitenden häufiger Gelegenheit für Aufgabenausweitungen, Beförderungen und Rollenwechsel. Das wirkt sich positiv auf die Motivation und Verbleibdauer von ambitionierten Talenten aus.
</t>
        </r>
      </text>
    </comment>
  </commentList>
</comments>
</file>

<file path=xl/sharedStrings.xml><?xml version="1.0" encoding="utf-8"?>
<sst xmlns="http://schemas.openxmlformats.org/spreadsheetml/2006/main" count="95" uniqueCount="61">
  <si>
    <t>Personalgewinnung</t>
  </si>
  <si>
    <t>Personalentwicklung</t>
  </si>
  <si>
    <t>Personaleinsatz und Lohn</t>
  </si>
  <si>
    <t>Diversität im Personalbestand</t>
  </si>
  <si>
    <t>Verhältnis tiefster zu höchstem Lohn</t>
  </si>
  <si>
    <t>Durchschnittliche Anzahl FTE</t>
  </si>
  <si>
    <t>1:11</t>
  </si>
  <si>
    <t>Personalkennzahlen</t>
  </si>
  <si>
    <t>Einheit</t>
  </si>
  <si>
    <t>FTE</t>
  </si>
  <si>
    <t>Prozent</t>
  </si>
  <si>
    <t>Stellenplafonds unbefristete Anstellungen</t>
  </si>
  <si>
    <t>Durchschnittliche Besetzungsquote Festangestellte</t>
  </si>
  <si>
    <t xml:space="preserve">   – davon befristet angestellt</t>
  </si>
  <si>
    <t>Durchschnittliche Anzahl Mitarbeitende</t>
  </si>
  <si>
    <t>Lernende</t>
  </si>
  <si>
    <t>Frauenanteil bei den Neueintritten</t>
  </si>
  <si>
    <t>Tage</t>
  </si>
  <si>
    <t>TCHF</t>
  </si>
  <si>
    <t>Durchschnittliche Kostenbeteiligung Weiterbildung pro FTE</t>
  </si>
  <si>
    <t>Durchschnittlicher Jahreslohn pro FTE</t>
  </si>
  <si>
    <t>1: x</t>
  </si>
  <si>
    <t>Fluktuationsrate für Austritte (inkl. Pensionierungen)</t>
  </si>
  <si>
    <t>Anteil ordentliche Austritte an gesamten Austritten</t>
  </si>
  <si>
    <t>Jahre</t>
  </si>
  <si>
    <t>Durchschnittliches Alter</t>
  </si>
  <si>
    <t>Mittlere Betriebszugehörigkeit</t>
  </si>
  <si>
    <t>Frauenanteil im Personalbestand insgesamt</t>
  </si>
  <si>
    <t xml:space="preserve">   –  davon Frauenanteil im Kader (Fach und Führung)</t>
  </si>
  <si>
    <t xml:space="preserve">   –  davon Frauenanteil im Führungskader</t>
  </si>
  <si>
    <t>Bezahlte Weiterbildungstage</t>
  </si>
  <si>
    <t>Total Kostenbeteiligung an Weiterbildungen</t>
  </si>
  <si>
    <t>Lohnunterschiede Mann/Frau nach Logib</t>
  </si>
  <si>
    <t>Durchschnittlicher  Beschäftigungsgrad</t>
  </si>
  <si>
    <t>Durchgeführte Hochschulpraktika</t>
  </si>
  <si>
    <t>Anteil Mitarbeitende mit ausländischer Nationalität</t>
  </si>
  <si>
    <t>Anteil französisch- und italienischsprachige Mitarbeitende</t>
  </si>
  <si>
    <t>FINMA-weit, Stichtag EOY</t>
  </si>
  <si>
    <t>Stellenplanung und Personalbestand</t>
  </si>
  <si>
    <t>Durchschnittliche Anzahl Weiterbildungstage pro FTE</t>
  </si>
  <si>
    <t>Outbound Secondments</t>
  </si>
  <si>
    <t>Interne Secondments</t>
  </si>
  <si>
    <t>Anzahl</t>
  </si>
  <si>
    <t>Eigenrekrutierungsquote Festangestellte</t>
  </si>
  <si>
    <t>HC</t>
  </si>
  <si>
    <t xml:space="preserve">  –  Plananteil Kaderstellen insgesamt (Fach- und Führung) </t>
  </si>
  <si>
    <t xml:space="preserve">  –  Plananteil Kaderstellen mit Linienführung</t>
  </si>
  <si>
    <t xml:space="preserve">   – Eigenrekrutierungsquote Führungskader</t>
  </si>
  <si>
    <t>Absenzquote Krankheit und Unfall</t>
  </si>
  <si>
    <t>Personalfreisetzung</t>
  </si>
  <si>
    <t>Fokusthemen Personalarbeit 2019</t>
  </si>
  <si>
    <t xml:space="preserve">In diesem Tabellenblatt finden sich Informationen über die Fokusthemen der Personalarbeit der FINMA des Geschäftsjahres 2019. </t>
  </si>
  <si>
    <t xml:space="preserve">   – Eigenrekrutierungsquote Kaderstellen insgesamt (Fach und Führung)</t>
  </si>
  <si>
    <t xml:space="preserve">Neu- und Wiedereintritte, befristet und fest angestellt </t>
  </si>
  <si>
    <t>Anteil Teilzeitmitarbeitende (BG unter 90 Prozent)</t>
  </si>
  <si>
    <t>1:11.5</t>
  </si>
  <si>
    <t xml:space="preserve">Die FINMA kommuniziert transparent in ihrem Geschäftsbericht. Zusätzliche Informationen zum Personalbestand und der Personalarbeit in der FINMA sind zusammengefasst der folgenden Kennzahlenübersicht zu entnehmen. Auf weiteren Arbeitsblättern sind zudem Informationen zu den Fokusthemen der Personalarbeit der FINMA im Jahr 2019 und 2020 zu finden.  </t>
  </si>
  <si>
    <t>Fokusthemen Personalarbeit 2020</t>
  </si>
  <si>
    <t>Ø 5 Jahre</t>
  </si>
  <si>
    <t xml:space="preserve">   –  Fluktuationsrate durch ordentliche Pensionierungen</t>
  </si>
  <si>
    <t xml:space="preserve">Das Berichtsjahr 2020 war – so wie viele andere Tätigkeiten und Prozesse in der FINMA – auch in der Personalarbeit besonders stark geprägt von der Corona-Pandemie. Daneben wurden aber auch andere personalpolitische Schwerpunkte bearbeitet. Sie werden nachfolgend im Überblick dargestellt: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</si>
</sst>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0">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2"/>
      <name val="Arial"/>
      <family val="2"/>
    </font>
    <font>
      <b/>
      <sz val="10"/>
      <name val="Arial"/>
      <family val="2"/>
    </font>
    <font>
      <sz val="9"/>
      <color indexed="81"/>
      <name val="Segoe UI"/>
      <family val="2"/>
    </font>
    <font>
      <sz val="9"/>
      <color indexed="81"/>
      <name val="Arial"/>
      <family val="2"/>
    </font>
    <font>
      <sz val="10"/>
      <color indexed="81"/>
      <name val="Arial"/>
      <family val="2"/>
    </font>
    <font>
      <b/>
      <sz val="20"/>
      <color theme="1"/>
      <name val="Arial"/>
      <family val="2"/>
    </font>
    <font>
      <sz val="11"/>
      <color theme="1"/>
      <name val="Arial"/>
      <family val="2"/>
    </font>
    <font>
      <b/>
      <sz val="20"/>
      <name val="Arial"/>
      <family val="2"/>
    </font>
    <font>
      <b/>
      <sz val="16"/>
      <name val="Arial"/>
      <family val="2"/>
    </font>
    <font>
      <sz val="12"/>
      <name val="Arial"/>
      <family val="2"/>
    </font>
    <font>
      <sz val="10"/>
      <color rgb="FFFF0000"/>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9" fontId="3" fillId="0" borderId="0" applyFont="0" applyFill="0" applyBorder="0" applyAlignment="0" applyProtection="0"/>
  </cellStyleXfs>
  <cellXfs count="70">
    <xf numFmtId="0" fontId="0" fillId="0" borderId="0" xfId="0"/>
    <xf numFmtId="0" fontId="7" fillId="0" borderId="1" xfId="2" applyFont="1" applyFill="1" applyBorder="1" applyAlignment="1">
      <alignment horizontal="right"/>
    </xf>
    <xf numFmtId="0" fontId="7" fillId="0" borderId="2" xfId="2" applyFont="1" applyFill="1" applyBorder="1" applyAlignment="1">
      <alignment horizontal="right"/>
    </xf>
    <xf numFmtId="0" fontId="7" fillId="0" borderId="0" xfId="2" applyFont="1" applyFill="1" applyBorder="1" applyAlignment="1">
      <alignment horizontal="right"/>
    </xf>
    <xf numFmtId="0" fontId="7" fillId="0" borderId="4" xfId="2" applyFont="1" applyFill="1" applyBorder="1" applyAlignment="1">
      <alignment horizontal="right"/>
    </xf>
    <xf numFmtId="164" fontId="7" fillId="0" borderId="1" xfId="2" applyNumberFormat="1" applyFont="1" applyFill="1" applyBorder="1" applyAlignment="1">
      <alignment horizontal="right"/>
    </xf>
    <xf numFmtId="164" fontId="7" fillId="0" borderId="1" xfId="6" applyNumberFormat="1" applyFont="1" applyFill="1" applyBorder="1" applyAlignment="1">
      <alignment horizontal="right"/>
    </xf>
    <xf numFmtId="0" fontId="7" fillId="0" borderId="0" xfId="0" applyFont="1"/>
    <xf numFmtId="0" fontId="7" fillId="0" borderId="0" xfId="0" applyFont="1" applyFill="1"/>
    <xf numFmtId="164" fontId="7" fillId="0" borderId="5" xfId="2" applyNumberFormat="1" applyFont="1" applyFill="1" applyBorder="1" applyAlignment="1">
      <alignment horizontal="right"/>
    </xf>
    <xf numFmtId="0" fontId="7" fillId="0" borderId="5" xfId="2" applyFont="1" applyFill="1" applyBorder="1"/>
    <xf numFmtId="20" fontId="7" fillId="2" borderId="5" xfId="2" quotePrefix="1" applyNumberFormat="1" applyFont="1" applyFill="1" applyBorder="1" applyAlignment="1">
      <alignment horizontal="right"/>
    </xf>
    <xf numFmtId="0" fontId="7" fillId="0" borderId="5" xfId="2" applyFont="1" applyFill="1" applyBorder="1" applyAlignment="1">
      <alignment horizontal="right"/>
    </xf>
    <xf numFmtId="3" fontId="7" fillId="0" borderId="5" xfId="2" applyNumberFormat="1" applyFont="1" applyFill="1" applyBorder="1" applyAlignment="1">
      <alignment horizontal="right"/>
    </xf>
    <xf numFmtId="20" fontId="7" fillId="0" borderId="5" xfId="2" quotePrefix="1" applyNumberFormat="1" applyFont="1" applyFill="1" applyBorder="1"/>
    <xf numFmtId="0" fontId="8" fillId="0" borderId="0" xfId="4" applyFont="1" applyFill="1" applyAlignment="1"/>
    <xf numFmtId="0" fontId="9" fillId="0" borderId="0" xfId="4" applyFont="1" applyFill="1" applyAlignment="1"/>
    <xf numFmtId="1" fontId="7" fillId="0" borderId="1" xfId="2" applyNumberFormat="1" applyFont="1" applyFill="1" applyBorder="1" applyAlignment="1">
      <alignment horizontal="right"/>
    </xf>
    <xf numFmtId="0" fontId="7" fillId="0" borderId="6" xfId="2" applyFont="1" applyFill="1" applyBorder="1" applyAlignment="1">
      <alignment horizontal="right"/>
    </xf>
    <xf numFmtId="1" fontId="7" fillId="0" borderId="0" xfId="0" applyNumberFormat="1" applyFont="1" applyFill="1"/>
    <xf numFmtId="0" fontId="13" fillId="2" borderId="0" xfId="1" applyFont="1" applyFill="1" applyBorder="1"/>
    <xf numFmtId="0" fontId="0" fillId="2" borderId="0" xfId="0" applyFill="1"/>
    <xf numFmtId="0" fontId="2" fillId="2" borderId="0" xfId="0" applyFont="1" applyFill="1"/>
    <xf numFmtId="0" fontId="15" fillId="0" borderId="0" xfId="0" applyFont="1" applyFill="1"/>
    <xf numFmtId="0" fontId="16" fillId="0" borderId="0" xfId="0" applyFont="1" applyFill="1"/>
    <xf numFmtId="0" fontId="7" fillId="0" borderId="0" xfId="0" applyFont="1" applyFill="1" applyAlignment="1">
      <alignment wrapText="1"/>
    </xf>
    <xf numFmtId="0" fontId="8" fillId="0" borderId="0" xfId="3" applyFont="1" applyFill="1" applyAlignment="1"/>
    <xf numFmtId="0" fontId="8" fillId="0" borderId="0" xfId="3" applyFont="1"/>
    <xf numFmtId="0" fontId="17" fillId="0" borderId="0" xfId="0" applyFont="1"/>
    <xf numFmtId="0" fontId="7" fillId="0" borderId="0" xfId="3" applyFont="1" applyFill="1" applyAlignment="1"/>
    <xf numFmtId="0" fontId="9" fillId="0" borderId="0" xfId="3" applyFont="1" applyFill="1" applyAlignment="1"/>
    <xf numFmtId="0" fontId="7" fillId="0" borderId="0" xfId="0" applyFont="1" applyAlignment="1"/>
    <xf numFmtId="0" fontId="7" fillId="0" borderId="0" xfId="2" applyFont="1" applyFill="1" applyBorder="1"/>
    <xf numFmtId="0" fontId="9" fillId="0" borderId="0" xfId="2" applyFont="1" applyFill="1" applyBorder="1"/>
    <xf numFmtId="0" fontId="7" fillId="0" borderId="1" xfId="2" applyFont="1" applyFill="1" applyBorder="1"/>
    <xf numFmtId="3" fontId="7" fillId="0" borderId="0" xfId="0" applyNumberFormat="1" applyFont="1"/>
    <xf numFmtId="0" fontId="8" fillId="0" borderId="0" xfId="3" applyFont="1" applyFill="1"/>
    <xf numFmtId="41" fontId="7" fillId="2" borderId="1" xfId="0" applyNumberFormat="1" applyFont="1" applyFill="1" applyBorder="1" applyAlignment="1">
      <alignment horizontal="right" wrapText="1"/>
    </xf>
    <xf numFmtId="1" fontId="7" fillId="2" borderId="1" xfId="0" applyNumberFormat="1" applyFont="1" applyFill="1" applyBorder="1" applyAlignment="1">
      <alignment horizontal="right" wrapText="1"/>
    </xf>
    <xf numFmtId="0" fontId="7" fillId="0" borderId="0" xfId="0" applyFont="1" applyBorder="1"/>
    <xf numFmtId="0" fontId="7" fillId="0" borderId="5" xfId="0" applyFont="1" applyBorder="1"/>
    <xf numFmtId="0" fontId="7" fillId="0" borderId="6" xfId="0" applyFont="1" applyFill="1" applyBorder="1"/>
    <xf numFmtId="0" fontId="7" fillId="0" borderId="0" xfId="0" applyFont="1" applyFill="1" applyBorder="1"/>
    <xf numFmtId="0" fontId="18" fillId="0" borderId="0" xfId="0" applyFont="1" applyFill="1" applyAlignment="1">
      <alignment vertical="top" wrapText="1"/>
    </xf>
    <xf numFmtId="0" fontId="9" fillId="3" borderId="0" xfId="2" applyFont="1" applyFill="1" applyBorder="1"/>
    <xf numFmtId="0" fontId="7" fillId="3" borderId="1" xfId="2" applyFont="1" applyFill="1" applyBorder="1"/>
    <xf numFmtId="0" fontId="8" fillId="3" borderId="0" xfId="3" applyFont="1" applyFill="1" applyAlignment="1"/>
    <xf numFmtId="0" fontId="9" fillId="3" borderId="0" xfId="3" applyFont="1" applyFill="1" applyAlignment="1"/>
    <xf numFmtId="0" fontId="8" fillId="3" borderId="0" xfId="4" applyFont="1" applyFill="1" applyAlignment="1"/>
    <xf numFmtId="0" fontId="7" fillId="3" borderId="5" xfId="2" applyFont="1" applyFill="1" applyBorder="1"/>
    <xf numFmtId="0" fontId="7" fillId="3" borderId="5" xfId="0" applyFont="1" applyFill="1" applyBorder="1"/>
    <xf numFmtId="0" fontId="7" fillId="3" borderId="6" xfId="0" applyFont="1" applyFill="1" applyBorder="1"/>
    <xf numFmtId="0" fontId="8" fillId="3" borderId="0" xfId="4" applyFont="1" applyFill="1" applyAlignment="1">
      <alignment horizontal="right" wrapText="1"/>
    </xf>
    <xf numFmtId="0" fontId="7" fillId="3" borderId="0" xfId="0" applyFont="1" applyFill="1" applyAlignment="1"/>
    <xf numFmtId="0" fontId="7" fillId="3" borderId="0" xfId="0" applyFont="1" applyFill="1"/>
    <xf numFmtId="1" fontId="7" fillId="3" borderId="0" xfId="0" applyNumberFormat="1" applyFont="1" applyFill="1"/>
    <xf numFmtId="0" fontId="8" fillId="3" borderId="0" xfId="4" applyFont="1" applyFill="1" applyAlignment="1">
      <alignment wrapText="1"/>
    </xf>
    <xf numFmtId="0" fontId="9" fillId="3" borderId="0" xfId="4" applyFont="1" applyFill="1" applyAlignment="1"/>
    <xf numFmtId="0" fontId="7" fillId="3" borderId="4" xfId="2" applyFont="1" applyFill="1" applyBorder="1" applyAlignment="1">
      <alignment horizontal="right"/>
    </xf>
    <xf numFmtId="164" fontId="7" fillId="3" borderId="5" xfId="2" applyNumberFormat="1" applyFont="1" applyFill="1" applyBorder="1" applyAlignment="1">
      <alignment horizontal="right"/>
    </xf>
    <xf numFmtId="20" fontId="7" fillId="3" borderId="5" xfId="2" quotePrefix="1" applyNumberFormat="1" applyFont="1" applyFill="1" applyBorder="1" applyAlignment="1">
      <alignment horizontal="right"/>
    </xf>
    <xf numFmtId="164" fontId="7" fillId="3" borderId="5" xfId="2" quotePrefix="1" applyNumberFormat="1" applyFont="1" applyFill="1" applyBorder="1" applyAlignment="1">
      <alignment horizontal="right"/>
    </xf>
    <xf numFmtId="0" fontId="1" fillId="2" borderId="0" xfId="0" applyFont="1" applyFill="1"/>
    <xf numFmtId="0" fontId="1" fillId="2" borderId="0" xfId="2" applyFont="1" applyFill="1" applyAlignment="1">
      <alignment wrapText="1"/>
    </xf>
    <xf numFmtId="0" fontId="13" fillId="2" borderId="0" xfId="1" applyFont="1" applyFill="1" applyBorder="1" applyAlignment="1">
      <alignment horizontal="left"/>
    </xf>
    <xf numFmtId="0" fontId="1" fillId="2" borderId="0" xfId="0" applyFont="1" applyFill="1" applyAlignment="1">
      <alignment vertical="top"/>
    </xf>
    <xf numFmtId="0" fontId="0" fillId="2" borderId="0" xfId="0" applyFill="1" applyAlignment="1">
      <alignment vertical="top"/>
    </xf>
    <xf numFmtId="0" fontId="7" fillId="0" borderId="0" xfId="0" applyFont="1" applyFill="1" applyAlignment="1">
      <alignment vertical="top" wrapText="1"/>
    </xf>
    <xf numFmtId="0" fontId="14" fillId="2" borderId="0" xfId="2" applyFont="1" applyFill="1" applyAlignment="1">
      <alignment wrapText="1"/>
    </xf>
    <xf numFmtId="0" fontId="19" fillId="0" borderId="0" xfId="0" applyFont="1" applyAlignment="1">
      <alignment wrapText="1"/>
    </xf>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411541</xdr:colOff>
      <xdr:row>1</xdr:row>
      <xdr:rowOff>154296</xdr:rowOff>
    </xdr:from>
    <xdr:to>
      <xdr:col>6</xdr:col>
      <xdr:colOff>82175</xdr:colOff>
      <xdr:row>5</xdr:row>
      <xdr:rowOff>58617</xdr:rowOff>
    </xdr:to>
    <xdr:sp macro="" textlink="">
      <xdr:nvSpPr>
        <xdr:cNvPr id="4" name="Textfeld 3"/>
        <xdr:cNvSpPr txBox="1"/>
      </xdr:nvSpPr>
      <xdr:spPr>
        <a:xfrm>
          <a:off x="5005953" y="475531"/>
          <a:ext cx="4227693" cy="1316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Abkürzungen</a:t>
          </a:r>
          <a:r>
            <a:rPr lang="de-CH" sz="1100" b="1">
              <a:latin typeface="Arial" panose="020B0604020202020204" pitchFamily="34" charset="0"/>
              <a:cs typeface="Arial" panose="020B0604020202020204" pitchFamily="34" charset="0"/>
            </a:rPr>
            <a:t/>
          </a:r>
          <a:br>
            <a:rPr lang="de-CH" sz="1100" b="1">
              <a:latin typeface="Arial" panose="020B0604020202020204" pitchFamily="34" charset="0"/>
              <a:cs typeface="Arial" panose="020B0604020202020204" pitchFamily="34" charset="0"/>
            </a:rPr>
          </a:br>
          <a:endParaRPr lang="de-CH" sz="400" b="0" i="0" baseline="0">
            <a:latin typeface="Arial" panose="020B0604020202020204" pitchFamily="34" charset="0"/>
            <a:cs typeface="Arial" panose="020B0604020202020204" pitchFamily="34" charset="0"/>
          </a:endParaRPr>
        </a:p>
        <a:p>
          <a:r>
            <a:rPr kumimoji="0" lang="de-CH"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BG </a:t>
          </a:r>
          <a:r>
            <a:rPr kumimoji="0" lang="de-CH"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Beschäftigungsgrad</a:t>
          </a:r>
          <a:r>
            <a:rPr lang="de-CH" sz="900" b="1" baseline="0">
              <a:latin typeface="Arial" panose="020B0604020202020204" pitchFamily="34" charset="0"/>
              <a:cs typeface="Arial" panose="020B0604020202020204" pitchFamily="34" charset="0"/>
            </a:rPr>
            <a:t/>
          </a:r>
          <a:br>
            <a:rPr lang="de-CH" sz="900" b="1"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EOY </a:t>
          </a:r>
          <a:r>
            <a:rPr lang="de-CH" sz="900" b="0" baseline="0">
              <a:latin typeface="Arial" panose="020B0604020202020204" pitchFamily="34" charset="0"/>
              <a:cs typeface="Arial" panose="020B0604020202020204" pitchFamily="34" charset="0"/>
            </a:rPr>
            <a:t>per Jahresende (end of year)</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FTE</a:t>
          </a:r>
          <a:r>
            <a:rPr lang="de-CH" sz="900" b="0" baseline="0">
              <a:latin typeface="Arial" panose="020B0604020202020204" pitchFamily="34" charset="0"/>
              <a:cs typeface="Arial" panose="020B0604020202020204" pitchFamily="34" charset="0"/>
            </a:rPr>
            <a:t> Vollzeitstelle (full time equivalent)</a:t>
          </a:r>
        </a:p>
        <a:p>
          <a:r>
            <a:rPr lang="de-CH" sz="900" b="1" baseline="0">
              <a:latin typeface="Arial" panose="020B0604020202020204" pitchFamily="34" charset="0"/>
              <a:cs typeface="Arial" panose="020B0604020202020204" pitchFamily="34" charset="0"/>
            </a:rPr>
            <a:t>HC</a:t>
          </a:r>
          <a:r>
            <a:rPr lang="de-CH" sz="900" b="0" baseline="0">
              <a:latin typeface="Arial" panose="020B0604020202020204" pitchFamily="34" charset="0"/>
              <a:cs typeface="Arial" panose="020B0604020202020204" pitchFamily="34" charset="0"/>
            </a:rPr>
            <a:t> Mitarbeiterzahl (headcount</a:t>
          </a:r>
          <a:r>
            <a:rPr lang="de-CH" sz="900" b="0" baseline="0"/>
            <a:t>) </a:t>
          </a:r>
        </a:p>
      </xdr:txBody>
    </xdr:sp>
    <xdr:clientData/>
  </xdr:twoCellAnchor>
  <xdr:twoCellAnchor>
    <xdr:from>
      <xdr:col>4</xdr:col>
      <xdr:colOff>392700</xdr:colOff>
      <xdr:row>2</xdr:row>
      <xdr:rowOff>7757</xdr:rowOff>
    </xdr:from>
    <xdr:to>
      <xdr:col>6</xdr:col>
      <xdr:colOff>671778</xdr:colOff>
      <xdr:row>5</xdr:row>
      <xdr:rowOff>29308</xdr:rowOff>
    </xdr:to>
    <xdr:sp macro="" textlink="">
      <xdr:nvSpPr>
        <xdr:cNvPr id="5" name="Textfeld 4"/>
        <xdr:cNvSpPr txBox="1"/>
      </xdr:nvSpPr>
      <xdr:spPr>
        <a:xfrm>
          <a:off x="7482288" y="485875"/>
          <a:ext cx="2340961" cy="127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1">
              <a:solidFill>
                <a:schemeClr val="dk1"/>
              </a:solidFill>
              <a:effectLst/>
              <a:latin typeface="Arial" panose="020B0604020202020204" pitchFamily="34" charset="0"/>
              <a:ea typeface="+mn-ea"/>
              <a:cs typeface="Arial" panose="020B0604020202020204" pitchFamily="34" charset="0"/>
            </a:rPr>
            <a:t> </a:t>
          </a:r>
          <a:r>
            <a:rPr lang="de-CH" sz="1100" b="1">
              <a:solidFill>
                <a:schemeClr val="dk1"/>
              </a:solidFill>
              <a:effectLst/>
              <a:latin typeface="+mn-lt"/>
              <a:ea typeface="+mn-ea"/>
              <a:cs typeface="+mn-cs"/>
            </a:rPr>
            <a:t/>
          </a:r>
          <a:br>
            <a:rPr lang="de-CH" sz="1100" b="1">
              <a:solidFill>
                <a:schemeClr val="dk1"/>
              </a:solidFill>
              <a:effectLst/>
              <a:latin typeface="+mn-lt"/>
              <a:ea typeface="+mn-ea"/>
              <a:cs typeface="+mn-cs"/>
            </a:rPr>
          </a:br>
          <a:r>
            <a:rPr lang="de-CH" sz="400" b="0">
              <a:solidFill>
                <a:schemeClr val="dk1"/>
              </a:solidFill>
              <a:effectLst/>
              <a:latin typeface="Arial" panose="020B0604020202020204" pitchFamily="34" charset="0"/>
              <a:ea typeface="+mn-ea"/>
              <a:cs typeface="Arial" panose="020B0604020202020204" pitchFamily="34" charset="0"/>
            </a:rPr>
            <a:t> </a:t>
          </a:r>
          <a:endParaRPr lang="de-CH" sz="400" b="0">
            <a:effectLst/>
            <a:latin typeface="Arial" panose="020B0604020202020204" pitchFamily="34" charset="0"/>
            <a:cs typeface="Arial" panose="020B0604020202020204" pitchFamily="34" charset="0"/>
          </a:endParaRPr>
        </a:p>
        <a:p>
          <a:r>
            <a:rPr lang="de-CH" sz="900" b="1">
              <a:latin typeface="Arial" panose="020B0604020202020204" pitchFamily="34" charset="0"/>
              <a:cs typeface="Arial" panose="020B0604020202020204" pitchFamily="34" charset="0"/>
            </a:rPr>
            <a:t>LB</a:t>
          </a:r>
          <a:r>
            <a:rPr lang="de-CH" sz="900" b="1" baseline="0">
              <a:latin typeface="Arial" panose="020B0604020202020204" pitchFamily="34" charset="0"/>
              <a:cs typeface="Arial" panose="020B0604020202020204" pitchFamily="34" charset="0"/>
            </a:rPr>
            <a:t> </a:t>
          </a:r>
          <a:r>
            <a:rPr lang="de-CH" sz="900" b="0" baseline="0">
              <a:latin typeface="Arial" panose="020B0604020202020204" pitchFamily="34" charset="0"/>
              <a:cs typeface="Arial" panose="020B0604020202020204" pitchFamily="34" charset="0"/>
            </a:rPr>
            <a:t>Lohnband</a:t>
          </a:r>
          <a:r>
            <a:rPr lang="de-CH" sz="900" b="1">
              <a:latin typeface="Arial" panose="020B0604020202020204" pitchFamily="34" charset="0"/>
              <a:cs typeface="Arial" panose="020B0604020202020204" pitchFamily="34" charset="0"/>
            </a:rPr>
            <a:t/>
          </a:r>
          <a:br>
            <a:rPr lang="de-CH" sz="900" b="1">
              <a:latin typeface="Arial" panose="020B0604020202020204" pitchFamily="34" charset="0"/>
              <a:cs typeface="Arial" panose="020B0604020202020204" pitchFamily="34" charset="0"/>
            </a:rPr>
          </a:br>
          <a:r>
            <a:rPr lang="de-CH" sz="900" b="1" baseline="0">
              <a:solidFill>
                <a:schemeClr val="dk1"/>
              </a:solidFill>
              <a:effectLst/>
              <a:latin typeface="+mn-lt"/>
              <a:ea typeface="+mn-ea"/>
              <a:cs typeface="+mn-cs"/>
            </a:rPr>
            <a:t>MA</a:t>
          </a:r>
          <a:r>
            <a:rPr lang="de-CH" sz="900" b="0" baseline="0">
              <a:solidFill>
                <a:schemeClr val="dk1"/>
              </a:solidFill>
              <a:effectLst/>
              <a:latin typeface="+mn-lt"/>
              <a:ea typeface="+mn-ea"/>
              <a:cs typeface="+mn-cs"/>
            </a:rPr>
            <a:t> </a:t>
          </a:r>
          <a:r>
            <a:rPr lang="de-CH" sz="900" b="0" baseline="0">
              <a:solidFill>
                <a:schemeClr val="dk1"/>
              </a:solidFill>
              <a:effectLst/>
              <a:latin typeface="Arial" panose="020B0604020202020204" pitchFamily="34" charset="0"/>
              <a:ea typeface="+mn-ea"/>
              <a:cs typeface="Arial" panose="020B0604020202020204" pitchFamily="34" charset="0"/>
            </a:rPr>
            <a:t>Mitarbeitende/r</a:t>
          </a:r>
          <a:r>
            <a:rPr lang="de-CH" sz="900" b="1">
              <a:latin typeface="Arial" panose="020B0604020202020204" pitchFamily="34" charset="0"/>
              <a:cs typeface="Arial" panose="020B0604020202020204" pitchFamily="34" charset="0"/>
            </a:rPr>
            <a:t/>
          </a:r>
          <a:br>
            <a:rPr lang="de-CH" sz="900" b="1">
              <a:latin typeface="Arial" panose="020B0604020202020204" pitchFamily="34" charset="0"/>
              <a:cs typeface="Arial" panose="020B0604020202020204" pitchFamily="34" charset="0"/>
            </a:rPr>
          </a:br>
          <a:r>
            <a:rPr lang="de-CH" sz="900" b="1">
              <a:latin typeface="Arial" panose="020B0604020202020204" pitchFamily="34" charset="0"/>
              <a:cs typeface="Arial" panose="020B0604020202020204" pitchFamily="34" charset="0"/>
            </a:rPr>
            <a:t>n/a </a:t>
          </a:r>
          <a:r>
            <a:rPr lang="de-CH" sz="900" b="0" baseline="0">
              <a:latin typeface="Arial" panose="020B0604020202020204" pitchFamily="34" charset="0"/>
              <a:cs typeface="Arial" panose="020B0604020202020204" pitchFamily="34" charset="0"/>
            </a:rPr>
            <a:t>nicht anwendbar (not available)</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Ø</a:t>
          </a:r>
          <a:r>
            <a:rPr lang="de-CH" sz="900" b="0" baseline="0">
              <a:latin typeface="Arial" panose="020B0604020202020204" pitchFamily="34" charset="0"/>
              <a:cs typeface="Arial" panose="020B0604020202020204" pitchFamily="34" charset="0"/>
            </a:rPr>
            <a:t> Durchschnitt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132660</xdr:colOff>
      <xdr:row>3</xdr:row>
      <xdr:rowOff>654409</xdr:rowOff>
    </xdr:from>
    <xdr:to>
      <xdr:col>1</xdr:col>
      <xdr:colOff>6583325</xdr:colOff>
      <xdr:row>73</xdr:row>
      <xdr:rowOff>22151</xdr:rowOff>
    </xdr:to>
    <xdr:sp macro="" textlink="">
      <xdr:nvSpPr>
        <xdr:cNvPr id="2" name="Textfeld 1"/>
        <xdr:cNvSpPr txBox="1"/>
      </xdr:nvSpPr>
      <xdr:spPr>
        <a:xfrm>
          <a:off x="132660" y="1717665"/>
          <a:ext cx="6627874" cy="115398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Personalarbeit im Zeichen der Corona-Pandemie</a:t>
          </a:r>
          <a:endParaRPr lang="de-CH" sz="1100">
            <a:solidFill>
              <a:schemeClr val="dk1"/>
            </a:solidFill>
            <a:effectLst/>
            <a:latin typeface="Arial" panose="020B0604020202020204" pitchFamily="34" charset="0"/>
            <a:ea typeface="+mn-ea"/>
            <a:cs typeface="Arial" panose="020B0604020202020204" pitchFamily="34" charset="0"/>
          </a:endParaRPr>
        </a:p>
        <a:p>
          <a:pPr lvl="0"/>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 Corona-Pandemie brachte auch für die FINMA erhebliche Herausforderungen mit sich. Dank den bereits vorher ausgebauten digitalen Infrastrukturen und Prozessen, einer gut funktionierenden Sicherheitsorganisation sowie den flexibel und diszipliniert agierenden Mitarbeitenden und Führungskräften konnten diese Herausforderungen insgesamt gut gemeistert werden. Die betrieblichen Massnahmen orientierten sich stets eng an den Empfehlungen und Anordnungen der zuständigen Behörden. </a:t>
          </a:r>
        </a:p>
        <a:p>
          <a:pPr lvl="0"/>
          <a:endPar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lvl="0"/>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In operationeller Hinsicht kam es zu Anpassungen bei physischen Treffen und Vor-Ort-Kontrollen. Aufgrund des Lockdowns wurden diese reduziert und aufs Nötigste beschränkt. Der Austausch mit den Beaufsichtigten wurde aber über digitale Kanäle intensiv weitergeführt. </a:t>
          </a:r>
        </a:p>
        <a:p>
          <a:pPr lvl="0"/>
          <a:endPar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 HR-Prozesse, insbesondere auch das Recruiting und das Onboarding, konnten rasch und zufriedenstellend so weit virtualisiert werden, dass keine markanten Verschlechterungen in der Servicequalität und -geschwindigkeit auftraten. </a:t>
          </a:r>
        </a:p>
        <a:p>
          <a:pPr lvl="0"/>
          <a:endPar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lvl="0"/>
          <a:endPar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marL="0" lvl="0" indent="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Ausserordentliche Personalbefragung </a:t>
          </a:r>
        </a:p>
        <a:p>
          <a:pPr marL="0" lvl="0" indent="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Im August 2020 führte die FINMA eine ausserordentliche Personalbefragung durch. Die Befragungsinhalte waren vorab auf den aktuellen Umgang der FINMA mit der Corona-Situation und die Wünsche der Mitarbeitenden zur Gestaltung der neuen Normalität nach der Pandemie ausgerichtet. Die Ergebnisse der Befragung waren insgesamt ermutigend. Die erhaltenen Informationen und Anregungen flossen in die weitere Ausgestaltung der Arbeitszeitregelungen für die Zeit nach der Corona-Pandemie mit ein. </a:t>
          </a:r>
        </a:p>
        <a:p>
          <a:pPr lvl="0"/>
          <a:endParaRPr lang="de-CH" sz="1100" b="1">
            <a:solidFill>
              <a:schemeClr val="dk1"/>
            </a:solidFill>
            <a:effectLst/>
            <a:latin typeface="Arial" panose="020B0604020202020204" pitchFamily="34" charset="0"/>
            <a:ea typeface="+mn-ea"/>
            <a:cs typeface="Arial" panose="020B0604020202020204" pitchFamily="34" charset="0"/>
          </a:endParaRPr>
        </a:p>
        <a:p>
          <a:pPr marL="0" lvl="0" indent="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Gestaltung der neuen </a:t>
          </a:r>
          <a:r>
            <a:rPr lang="de-CH" sz="1200" b="1"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Normalität</a:t>
          </a:r>
          <a:endPar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lvl="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Basierend auf den Erfahrungen während des Lockdowns und auf den Ergebnissen der Personalbefragung setzte sich die FINMA mit der Gestaltung der Arbeitsbedingungen für die Zeit der neuen Normalität nach der Corona-Pandemie auseinander. Sie entschied, dass die Möglichkeiten für die Fernarbeit und die entsprechende Unterstützung der Mitarbeitenden weiter ausgebaut werden.  Mitarbeitende haben zukünftig die Möglichkeit</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bis zu 50 Prozent ihres Arbeitspensums in Fernarbeit zu verrichten. Im Gegenzug organisieren sich alle Teams so, dass mindestens einmal pro Woche ein gemeinsamer Präsenzarbeitstag mit Anwesenheit aller Teammitglieder an einem der beiden Standorte der FINMA stattfindet. </a:t>
          </a:r>
          <a:endPar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marL="0" lvl="0" indent="0"/>
          <a:endPar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a:p>
          <a:pPr marL="0" lvl="0" indent="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Revision der Personalerlasse</a:t>
          </a:r>
        </a:p>
        <a:p>
          <a:pPr marL="0" lvl="0" indent="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Am 1. Januar 2021 wurden neben den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oben beschriebenen Regeln zur Gestaltung der Arbeitszeit auch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verschiedene weitere Neuerungen in den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Personalerlassen der FINMA eingeführt. Sie umfassen unter anderem</a:t>
          </a: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 Erhöhung</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des bezahlten Vaterschafts- und Adoptionsurlaubs auf neu 20 Tage, </a:t>
          </a: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die faktische Gleichbehandlung von gleichgeschlechtlichen Paaren beim Elternurlaubund beim Pflegeurlaub, </a:t>
          </a: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einen neuen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Anspruch auf jährlich 5 bezahlte Ausbildungstage</a:t>
          </a: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und das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Anrecht auf Weiterbeschäftigung bis zum vollendeten 65. Altersjahr für weibliche Mitarbeitende.</a:t>
          </a:r>
        </a:p>
        <a:p>
          <a:pPr lvl="0"/>
          <a:endParaRPr lang="de-CH" sz="1100" b="1">
            <a:solidFill>
              <a:schemeClr val="dk1"/>
            </a:solidFill>
            <a:effectLst/>
            <a:latin typeface="Arial" panose="020B0604020202020204" pitchFamily="34" charset="0"/>
            <a:ea typeface="+mn-ea"/>
            <a:cs typeface="Arial" panose="020B0604020202020204" pitchFamily="34" charset="0"/>
          </a:endParaRPr>
        </a:p>
        <a:p>
          <a:pPr lvl="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Rollout der Initiativen im Sinne der «Förderung der Veränderungsfähigkeit»</a:t>
          </a:r>
        </a:p>
        <a:p>
          <a:pPr lvl="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Ende 2019 haben der Verwaltungsrat und die Geschäftsleitung die personalpolitischen Initiativen «Job Rotation» und «Berufsphase 55+» (inklusive Bogenkarriere-Stellen) freigegeben. Beide zielen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darauf ab, die Einsatzfähigkeit, berufliche Flexibilität und Veränderungsfähigkeit der Mitarbeitenden zu erhalten und zu stärken.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Diese Initiativen wurden im Berichtsjahr ausgerollt, kommuniziert und weitestgehend in den Personalprozessen und -systemen verankert. </a:t>
          </a:r>
        </a:p>
        <a:p>
          <a:pPr lvl="0"/>
          <a:endParaRPr lang="de-CH" sz="1100" b="1">
            <a:solidFill>
              <a:schemeClr val="dk1"/>
            </a:solidFill>
            <a:effectLst/>
            <a:latin typeface="Arial" panose="020B0604020202020204" pitchFamily="34" charset="0"/>
            <a:ea typeface="+mn-ea"/>
            <a:cs typeface="Arial" panose="020B0604020202020204" pitchFamily="34" charset="0"/>
          </a:endParaRPr>
        </a:p>
        <a:p>
          <a:pPr lvl="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Abschluss «Auftreten bei Beaufsichtigten» </a:t>
          </a:r>
        </a:p>
        <a:p>
          <a:pPr lvl="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Das im Jahr 2019 lancierte interne Ausbildungsprogramm «Auftreten bei Beaufsichtigten»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konnte im Herbst 2020 trotz Corona-Erschwernissen erfolgreich abgeschlossen werden. In 28 weiteren Veranstaltungen wurden nochmals rund 150 Mitarbeitende geschult. Insgesamt wurden während</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des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Ausbildungsprogramms in 1,5 Jahren rund 300 FINMA Mitarbeitende während 2 Ausbildungstagen geschult. Künftig</a:t>
          </a:r>
          <a:r>
            <a:rPr lang="de-CH" sz="1100">
              <a:solidFill>
                <a:srgbClr val="FF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wird die Kursreihe weiterhin ein-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bis zweimal</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pro Jahr für neu eingetretene Mitarbeitende durchgeführt werden. </a:t>
          </a:r>
        </a:p>
        <a:p>
          <a:pPr lvl="0"/>
          <a:endParaRPr lang="de-CH" sz="1100" b="1">
            <a:solidFill>
              <a:schemeClr val="dk1"/>
            </a:solidFill>
            <a:effectLst/>
            <a:latin typeface="Arial" panose="020B0604020202020204" pitchFamily="34" charset="0"/>
            <a:ea typeface="+mn-ea"/>
            <a:cs typeface="Arial" panose="020B0604020202020204" pitchFamily="34" charset="0"/>
          </a:endParaRPr>
        </a:p>
        <a:p>
          <a:pPr marL="0" lvl="0" indent="0"/>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Projekt «Next Generation ERP»</a:t>
          </a:r>
        </a:p>
        <a:p>
          <a:pPr marL="0" lvl="0" indent="0"/>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Im Berichtsjahr wurde das für die weitere zeitgemässe technische Unterstützung der Personal- und Finanzprozesse wichtige Projekt «Next Generation ERP»</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gestartet. Im Rahmen der Voranalyse wurden ab Juni 2020 die Bedürfnisse und die technische Umsetzbarkeit für die Ablösung der bestehenden HR- und Finanzplanungssysteme (ERP) erhoben und evaluiert. Im</a:t>
          </a:r>
          <a:r>
            <a:rPr lang="de-CH" sz="1100">
              <a:solidFill>
                <a:srgbClr val="FF0000"/>
              </a:solidFill>
              <a:effectLst/>
              <a:latin typeface="Arial" panose="020B0604020202020204" pitchFamily="34" charset="0"/>
              <a:ea typeface="Times New Roman" panose="02020603050405020304" pitchFamily="18" charset="0"/>
              <a:cs typeface="Arial" panose="020B0604020202020204" pitchFamily="34" charset="0"/>
            </a:rPr>
            <a:t> </a:t>
          </a: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Januar 2021 starten die Umsetzungsarbeiten. </a:t>
          </a:r>
          <a:endPar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oneCellAnchor>
    <xdr:from>
      <xdr:col>1</xdr:col>
      <xdr:colOff>6242071</xdr:colOff>
      <xdr:row>0</xdr:row>
      <xdr:rowOff>111980</xdr:rowOff>
    </xdr:from>
    <xdr:ext cx="1636779" cy="722713"/>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3046" y="111980"/>
          <a:ext cx="1636779" cy="7227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132788</xdr:colOff>
      <xdr:row>3</xdr:row>
      <xdr:rowOff>100854</xdr:rowOff>
    </xdr:from>
    <xdr:to>
      <xdr:col>1</xdr:col>
      <xdr:colOff>6633882</xdr:colOff>
      <xdr:row>45</xdr:row>
      <xdr:rowOff>22413</xdr:rowOff>
    </xdr:to>
    <xdr:sp macro="" textlink="">
      <xdr:nvSpPr>
        <xdr:cNvPr id="2" name="Textfeld 1"/>
        <xdr:cNvSpPr txBox="1"/>
      </xdr:nvSpPr>
      <xdr:spPr>
        <a:xfrm>
          <a:off x="132788" y="1927413"/>
          <a:ext cx="6680388" cy="65106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1300"/>
            </a:spcBef>
            <a:spcAft>
              <a:spcPts val="1300"/>
            </a:spcAft>
          </a:pP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Gender Diversity Ziele</a:t>
          </a:r>
          <a: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Eine im Frühling 2019 durchgeführte FINMA-weite Analyse zu "Unconscious Gender Bias" führte dazu, dass die FINMA Gender Diversity Ziele beschlossen und konkrete Massnahmen zur Erhöhung des Frauenanteils im Kader ergriffen wurden. Weitergehende Informationen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finden sich im FINMA Geschäftsbericht 2019.</a:t>
          </a: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Dynamik im Personalbestand </a:t>
          </a:r>
          <a: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Basierend auf einer vertieften Analyse der Mobilität im Personalbestand auf mittlerer Kaderstufe  (Fach und Führung) kam die Geschäftsleitung zum Schluss, dass Mitarbeitende im Umgang mit und der Bereitschaft zu Veränderung gezielter gefördert und unterstützt werden sollen. Die Geschäftsleitung beauftragte die Konzeption von a) einem Anrecht auf Aus- und Weiterbildungstage, b) einer Erweiterung der Job-Rotation-Modelle und c) der Schaffung von Bogenkarriere-Stellen für Fachexperten und Führungskräfte</a:t>
          </a:r>
          <a: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t>
          </a: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Personalbefragung 2019</a:t>
          </a:r>
          <a: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 im Zwei-Jahres-Rhythmus durchgeführte Vollbefragung des Personals ergab erneut sehr gute Ergebnisse. Aus dem erkannten Verbesserungspotenzial wurden verschiedene konkrete Handlungsschwerpunkte und Massnahmen abgeleitet.  Weitergehende Informationen finden sich im FINMA Geschäftsbericht 2019</a:t>
          </a:r>
          <a:r>
            <a:rPr lang="de-CH" sz="1100" baseline="0">
              <a:solidFill>
                <a:sysClr val="windowText" lastClr="000000"/>
              </a:solidFill>
              <a:effectLst/>
              <a:latin typeface="Arial" panose="020B0604020202020204" pitchFamily="34" charset="0"/>
              <a:ea typeface="+mn-ea"/>
              <a:cs typeface="Arial" panose="020B0604020202020204" pitchFamily="34" charset="0"/>
            </a:rPr>
            <a:t>.</a:t>
          </a:r>
          <a:r>
            <a:rPr lang="de-CH" sz="1000" baseline="0">
              <a:solidFill>
                <a:sysClr val="windowText" lastClr="000000"/>
              </a:solidFill>
              <a:effectLst/>
              <a:latin typeface="Arial" panose="020B0604020202020204" pitchFamily="34" charset="0"/>
              <a:ea typeface="+mn-ea"/>
              <a:cs typeface="Arial" panose="020B0604020202020204" pitchFamily="34" charset="0"/>
            </a:rPr>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FINMA-Ausbildungsschwerpunkt «Auftreten bei Beaufsichtigten»</a:t>
          </a:r>
          <a:b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Umsetzung der bisher umfassendsten internen Ausbildungsmassnahe der FINMA. Während insgesamt je 2 Ausbildungstagen werden bis zu 300 Mitarbeitende zur Gesprächsführung und zur Resilienz im Aussenkontakt geschult.</a:t>
          </a: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Impulse für moderne Zusammenarbeit</a:t>
          </a:r>
          <a:r>
            <a:rPr lang="de-CH" sz="10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r>
          <a:br>
            <a:rPr lang="de-CH" sz="10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Der Geschäftsbereich Operations testet als Pilot Ansätze von modernen Zusammenarbeitsformen und setzt verschiedene Massnahmen um. Unter anderem: a) rollierendes MbO, b) neue Feedbackinstrumente, c) neue Arbeitsplatzkonzepte und Kollaborationsmöglichkeiten und d) partizipative Grossgruppenformate für die Information an Mitarbeitende. </a:t>
          </a:r>
        </a:p>
        <a:p>
          <a:endParaRPr lang="de-CH"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165"/>
  <sheetViews>
    <sheetView showGridLines="0" zoomScale="115" zoomScaleNormal="115" workbookViewId="0">
      <selection activeCell="I2" sqref="I2"/>
    </sheetView>
  </sheetViews>
  <sheetFormatPr baseColWidth="10" defaultColWidth="11.42578125" defaultRowHeight="12.75"/>
  <cols>
    <col min="1" max="1" width="65.7109375" style="7" customWidth="1"/>
    <col min="2" max="3" width="10.42578125" style="7" customWidth="1"/>
    <col min="4" max="8" width="14.7109375" style="7" customWidth="1"/>
    <col min="9" max="9" width="7.7109375" style="7" customWidth="1"/>
    <col min="10" max="16384" width="11.42578125" style="7"/>
  </cols>
  <sheetData>
    <row r="1" spans="1:15" ht="26.25">
      <c r="A1" s="23" t="s">
        <v>7</v>
      </c>
      <c r="B1" s="24"/>
      <c r="C1" s="24"/>
      <c r="D1" s="8"/>
      <c r="E1" s="8"/>
      <c r="F1" s="8"/>
      <c r="G1" s="8"/>
      <c r="H1" s="8"/>
    </row>
    <row r="2" spans="1:15" ht="12.75" customHeight="1">
      <c r="A2" s="8"/>
      <c r="B2" s="8"/>
      <c r="C2" s="8"/>
      <c r="D2" s="8"/>
      <c r="E2" s="8"/>
      <c r="F2" s="8"/>
      <c r="G2" s="8"/>
      <c r="H2" s="8"/>
    </row>
    <row r="3" spans="1:15" ht="74.25" customHeight="1">
      <c r="A3" s="67" t="s">
        <v>56</v>
      </c>
      <c r="B3" s="8"/>
      <c r="C3" s="8"/>
      <c r="D3" s="8"/>
      <c r="E3" s="8"/>
      <c r="F3" s="8"/>
      <c r="G3" s="8"/>
      <c r="H3" s="8"/>
    </row>
    <row r="4" spans="1:15">
      <c r="A4" s="43"/>
      <c r="B4" s="8"/>
      <c r="C4" s="8"/>
      <c r="D4" s="8"/>
      <c r="E4" s="8"/>
      <c r="F4" s="8"/>
      <c r="G4" s="8"/>
      <c r="H4" s="8"/>
    </row>
    <row r="5" spans="1:15">
      <c r="A5" s="43"/>
      <c r="B5" s="8"/>
      <c r="C5" s="8"/>
      <c r="D5" s="8"/>
      <c r="E5" s="8"/>
      <c r="F5" s="8"/>
      <c r="G5" s="8"/>
      <c r="H5" s="8"/>
    </row>
    <row r="6" spans="1:15">
      <c r="A6" s="25"/>
      <c r="B6" s="8"/>
      <c r="C6" s="8"/>
      <c r="D6" s="8"/>
      <c r="E6" s="8"/>
      <c r="F6" s="8"/>
      <c r="G6" s="8"/>
      <c r="H6" s="8"/>
    </row>
    <row r="7" spans="1:15" s="28" customFormat="1" ht="15.75">
      <c r="A7" s="26" t="s">
        <v>38</v>
      </c>
      <c r="B7" s="26"/>
      <c r="C7" s="46">
        <v>2020</v>
      </c>
      <c r="D7" s="15">
        <v>2019</v>
      </c>
      <c r="E7" s="15">
        <v>2018</v>
      </c>
      <c r="F7" s="15">
        <v>2017</v>
      </c>
      <c r="G7" s="15">
        <v>2016</v>
      </c>
      <c r="H7" s="52" t="s">
        <v>58</v>
      </c>
      <c r="I7" s="27"/>
      <c r="J7" s="27"/>
      <c r="K7" s="27"/>
      <c r="L7" s="27"/>
      <c r="M7" s="27"/>
      <c r="N7" s="27"/>
      <c r="O7" s="27"/>
    </row>
    <row r="8" spans="1:15">
      <c r="A8" s="29" t="s">
        <v>37</v>
      </c>
      <c r="B8" s="30"/>
      <c r="C8" s="47"/>
      <c r="D8" s="31"/>
      <c r="E8" s="31"/>
      <c r="F8" s="31"/>
      <c r="G8" s="31"/>
      <c r="H8" s="53"/>
    </row>
    <row r="9" spans="1:15">
      <c r="A9" s="32"/>
      <c r="B9" s="33" t="s">
        <v>8</v>
      </c>
      <c r="C9" s="44"/>
      <c r="D9" s="8"/>
      <c r="E9" s="8"/>
      <c r="F9" s="8"/>
      <c r="G9" s="8"/>
      <c r="H9" s="54"/>
    </row>
    <row r="10" spans="1:15" s="35" customFormat="1">
      <c r="A10" s="34" t="s">
        <v>11</v>
      </c>
      <c r="B10" s="34" t="s">
        <v>9</v>
      </c>
      <c r="C10" s="45">
        <v>517.6</v>
      </c>
      <c r="D10" s="5">
        <v>517.6</v>
      </c>
      <c r="E10" s="5">
        <v>481</v>
      </c>
      <c r="F10" s="5">
        <v>481</v>
      </c>
      <c r="G10" s="5">
        <v>481</v>
      </c>
      <c r="H10" s="59">
        <f t="shared" ref="H10:H17" si="0">AVERAGE(C10:G10)</f>
        <v>495.64</v>
      </c>
    </row>
    <row r="11" spans="1:15" s="35" customFormat="1">
      <c r="A11" s="34" t="s">
        <v>45</v>
      </c>
      <c r="B11" s="34" t="s">
        <v>10</v>
      </c>
      <c r="C11" s="45">
        <v>53.7</v>
      </c>
      <c r="D11" s="5">
        <v>53.9</v>
      </c>
      <c r="E11" s="5">
        <v>52.2</v>
      </c>
      <c r="F11" s="5">
        <v>54.4</v>
      </c>
      <c r="G11" s="5">
        <v>55.4</v>
      </c>
      <c r="H11" s="59">
        <f t="shared" si="0"/>
        <v>53.92</v>
      </c>
    </row>
    <row r="12" spans="1:15" s="35" customFormat="1">
      <c r="A12" s="34" t="s">
        <v>46</v>
      </c>
      <c r="B12" s="34" t="s">
        <v>10</v>
      </c>
      <c r="C12" s="45">
        <v>17.5</v>
      </c>
      <c r="D12" s="5">
        <v>18.100000000000001</v>
      </c>
      <c r="E12" s="5">
        <v>18.100000000000001</v>
      </c>
      <c r="F12" s="5">
        <v>18.399999999999999</v>
      </c>
      <c r="G12" s="5">
        <v>18.600000000000001</v>
      </c>
      <c r="H12" s="59">
        <f t="shared" si="0"/>
        <v>18.139999999999997</v>
      </c>
    </row>
    <row r="13" spans="1:15" s="35" customFormat="1">
      <c r="A13" s="34" t="s">
        <v>12</v>
      </c>
      <c r="B13" s="34" t="s">
        <v>10</v>
      </c>
      <c r="C13" s="45">
        <v>92.3</v>
      </c>
      <c r="D13" s="5">
        <v>89.8</v>
      </c>
      <c r="E13" s="5">
        <v>97.3</v>
      </c>
      <c r="F13" s="5">
        <v>96.8</v>
      </c>
      <c r="G13" s="5">
        <v>94.6</v>
      </c>
      <c r="H13" s="59">
        <f t="shared" si="0"/>
        <v>94.16</v>
      </c>
    </row>
    <row r="14" spans="1:15" s="35" customFormat="1">
      <c r="A14" s="34" t="s">
        <v>5</v>
      </c>
      <c r="B14" s="34" t="s">
        <v>9</v>
      </c>
      <c r="C14" s="45">
        <v>501</v>
      </c>
      <c r="D14" s="17">
        <v>488</v>
      </c>
      <c r="E14" s="17">
        <v>493</v>
      </c>
      <c r="F14" s="17">
        <v>492</v>
      </c>
      <c r="G14" s="17">
        <v>477</v>
      </c>
      <c r="H14" s="59">
        <f t="shared" si="0"/>
        <v>490.2</v>
      </c>
    </row>
    <row r="15" spans="1:15" s="35" customFormat="1">
      <c r="A15" s="34" t="s">
        <v>13</v>
      </c>
      <c r="B15" s="34" t="s">
        <v>9</v>
      </c>
      <c r="C15" s="45">
        <v>23</v>
      </c>
      <c r="D15" s="17">
        <v>23</v>
      </c>
      <c r="E15" s="17">
        <v>25</v>
      </c>
      <c r="F15" s="17">
        <v>26</v>
      </c>
      <c r="G15" s="17">
        <v>22</v>
      </c>
      <c r="H15" s="59">
        <f t="shared" si="0"/>
        <v>23.8</v>
      </c>
    </row>
    <row r="16" spans="1:15" s="35" customFormat="1">
      <c r="A16" s="34" t="s">
        <v>14</v>
      </c>
      <c r="B16" s="34" t="s">
        <v>44</v>
      </c>
      <c r="C16" s="45">
        <v>549</v>
      </c>
      <c r="D16" s="17">
        <v>536</v>
      </c>
      <c r="E16" s="17">
        <v>537</v>
      </c>
      <c r="F16" s="17">
        <v>534</v>
      </c>
      <c r="G16" s="17">
        <v>513</v>
      </c>
      <c r="H16" s="59">
        <f t="shared" si="0"/>
        <v>533.79999999999995</v>
      </c>
    </row>
    <row r="17" spans="1:8" s="35" customFormat="1">
      <c r="A17" s="34" t="s">
        <v>13</v>
      </c>
      <c r="B17" s="34" t="s">
        <v>44</v>
      </c>
      <c r="C17" s="45">
        <v>27</v>
      </c>
      <c r="D17" s="17">
        <v>28</v>
      </c>
      <c r="E17" s="17">
        <v>29</v>
      </c>
      <c r="F17" s="17">
        <v>32</v>
      </c>
      <c r="G17" s="17">
        <v>25</v>
      </c>
      <c r="H17" s="59">
        <f t="shared" si="0"/>
        <v>28.2</v>
      </c>
    </row>
    <row r="18" spans="1:8" s="35" customFormat="1">
      <c r="A18" s="8"/>
      <c r="B18" s="8"/>
      <c r="C18" s="8"/>
      <c r="D18" s="2"/>
      <c r="E18" s="2"/>
      <c r="F18" s="2"/>
      <c r="G18" s="2"/>
      <c r="H18" s="2"/>
    </row>
    <row r="19" spans="1:8" s="35" customFormat="1">
      <c r="A19" s="8"/>
      <c r="B19" s="8"/>
      <c r="C19" s="8"/>
      <c r="D19" s="3"/>
      <c r="E19" s="3"/>
      <c r="F19" s="3"/>
      <c r="G19" s="3"/>
      <c r="H19" s="3"/>
    </row>
    <row r="20" spans="1:8" s="35" customFormat="1">
      <c r="A20" s="8"/>
      <c r="B20" s="8"/>
      <c r="C20" s="8"/>
      <c r="D20" s="3"/>
      <c r="E20" s="3"/>
      <c r="F20" s="3"/>
      <c r="G20" s="3"/>
      <c r="H20" s="3"/>
    </row>
    <row r="21" spans="1:8" s="35" customFormat="1">
      <c r="A21" s="8"/>
      <c r="B21" s="8"/>
      <c r="C21" s="8"/>
      <c r="D21" s="3"/>
      <c r="E21" s="3"/>
      <c r="F21" s="3"/>
      <c r="G21" s="3"/>
      <c r="H21" s="3"/>
    </row>
    <row r="22" spans="1:8" s="35" customFormat="1" ht="15.75">
      <c r="A22" s="26" t="s">
        <v>0</v>
      </c>
      <c r="B22" s="26"/>
      <c r="C22" s="48">
        <f>C$7</f>
        <v>2020</v>
      </c>
      <c r="D22" s="15">
        <f>D$7</f>
        <v>2019</v>
      </c>
      <c r="E22" s="15">
        <f>$E$7</f>
        <v>2018</v>
      </c>
      <c r="F22" s="15">
        <f>$F$7</f>
        <v>2017</v>
      </c>
      <c r="G22" s="15">
        <f>$G$7</f>
        <v>2016</v>
      </c>
      <c r="H22" s="56" t="str">
        <f>$H$7</f>
        <v>Ø 5 Jahre</v>
      </c>
    </row>
    <row r="23" spans="1:8" s="35" customFormat="1">
      <c r="A23" s="29" t="str">
        <f>A$8</f>
        <v>FINMA-weit, Stichtag EOY</v>
      </c>
      <c r="B23" s="30"/>
      <c r="C23" s="47"/>
      <c r="D23" s="31"/>
      <c r="E23" s="31"/>
      <c r="F23" s="31"/>
      <c r="G23" s="31"/>
      <c r="H23" s="53"/>
    </row>
    <row r="24" spans="1:8" s="35" customFormat="1" ht="15.75">
      <c r="A24" s="36"/>
      <c r="B24" s="33" t="str">
        <f>$B$9</f>
        <v>Einheit</v>
      </c>
      <c r="C24" s="44"/>
      <c r="D24" s="8"/>
      <c r="E24" s="8"/>
      <c r="F24" s="8"/>
      <c r="G24" s="19"/>
      <c r="H24" s="55"/>
    </row>
    <row r="25" spans="1:8" s="35" customFormat="1">
      <c r="A25" s="34" t="s">
        <v>53</v>
      </c>
      <c r="B25" s="34" t="s">
        <v>44</v>
      </c>
      <c r="C25" s="45">
        <v>70</v>
      </c>
      <c r="D25" s="37">
        <v>59</v>
      </c>
      <c r="E25" s="37">
        <v>51</v>
      </c>
      <c r="F25" s="37">
        <v>70</v>
      </c>
      <c r="G25" s="38">
        <v>73</v>
      </c>
      <c r="H25" s="59">
        <f>AVERAGE(C25:G25)</f>
        <v>64.599999999999994</v>
      </c>
    </row>
    <row r="26" spans="1:8" s="35" customFormat="1">
      <c r="A26" s="34" t="s">
        <v>16</v>
      </c>
      <c r="B26" s="34" t="s">
        <v>10</v>
      </c>
      <c r="C26" s="45">
        <v>56</v>
      </c>
      <c r="D26" s="37">
        <v>46</v>
      </c>
      <c r="E26" s="37">
        <v>45</v>
      </c>
      <c r="F26" s="37">
        <v>43</v>
      </c>
      <c r="G26" s="38">
        <v>48</v>
      </c>
      <c r="H26" s="59">
        <f t="shared" ref="H26:H31" si="1">AVERAGE(C26:G26)</f>
        <v>47.6</v>
      </c>
    </row>
    <row r="27" spans="1:8" s="35" customFormat="1">
      <c r="A27" s="34" t="s">
        <v>43</v>
      </c>
      <c r="B27" s="34" t="s">
        <v>10</v>
      </c>
      <c r="C27" s="45">
        <v>64</v>
      </c>
      <c r="D27" s="37">
        <v>41</v>
      </c>
      <c r="E27" s="37">
        <v>37</v>
      </c>
      <c r="F27" s="37">
        <v>53</v>
      </c>
      <c r="G27" s="38">
        <v>52</v>
      </c>
      <c r="H27" s="59">
        <f t="shared" si="1"/>
        <v>49.4</v>
      </c>
    </row>
    <row r="28" spans="1:8" s="35" customFormat="1">
      <c r="A28" s="34" t="s">
        <v>52</v>
      </c>
      <c r="B28" s="34" t="s">
        <v>10</v>
      </c>
      <c r="C28" s="45">
        <v>65</v>
      </c>
      <c r="D28" s="37">
        <v>43</v>
      </c>
      <c r="E28" s="37">
        <v>71</v>
      </c>
      <c r="F28" s="37">
        <v>62</v>
      </c>
      <c r="G28" s="38">
        <v>51</v>
      </c>
      <c r="H28" s="59">
        <f t="shared" si="1"/>
        <v>58.4</v>
      </c>
    </row>
    <row r="29" spans="1:8" s="35" customFormat="1">
      <c r="A29" s="34" t="s">
        <v>47</v>
      </c>
      <c r="B29" s="34" t="s">
        <v>10</v>
      </c>
      <c r="C29" s="45">
        <v>75</v>
      </c>
      <c r="D29" s="37">
        <v>80</v>
      </c>
      <c r="E29" s="37">
        <v>75</v>
      </c>
      <c r="F29" s="37">
        <v>70</v>
      </c>
      <c r="G29" s="38">
        <v>76</v>
      </c>
      <c r="H29" s="59">
        <f t="shared" si="1"/>
        <v>75.2</v>
      </c>
    </row>
    <row r="30" spans="1:8" s="35" customFormat="1">
      <c r="A30" s="34" t="s">
        <v>34</v>
      </c>
      <c r="B30" s="34" t="s">
        <v>42</v>
      </c>
      <c r="C30" s="45">
        <v>10</v>
      </c>
      <c r="D30" s="37">
        <v>19</v>
      </c>
      <c r="E30" s="37">
        <v>15</v>
      </c>
      <c r="F30" s="37">
        <v>22</v>
      </c>
      <c r="G30" s="38">
        <v>18</v>
      </c>
      <c r="H30" s="59">
        <f t="shared" si="1"/>
        <v>16.8</v>
      </c>
    </row>
    <row r="31" spans="1:8" s="35" customFormat="1">
      <c r="A31" s="34" t="s">
        <v>15</v>
      </c>
      <c r="B31" s="34" t="s">
        <v>44</v>
      </c>
      <c r="C31" s="45">
        <v>3</v>
      </c>
      <c r="D31" s="37">
        <v>3</v>
      </c>
      <c r="E31" s="37">
        <v>2</v>
      </c>
      <c r="F31" s="37">
        <v>1</v>
      </c>
      <c r="G31" s="38">
        <v>0</v>
      </c>
      <c r="H31" s="59">
        <f t="shared" si="1"/>
        <v>1.8</v>
      </c>
    </row>
    <row r="32" spans="1:8" s="35" customFormat="1">
      <c r="A32" s="8"/>
      <c r="B32" s="8"/>
      <c r="C32" s="8"/>
      <c r="D32" s="2"/>
      <c r="E32" s="2"/>
      <c r="F32" s="2"/>
      <c r="G32" s="2"/>
      <c r="H32" s="2"/>
    </row>
    <row r="33" spans="1:8" s="35" customFormat="1">
      <c r="A33" s="8"/>
      <c r="B33" s="8"/>
      <c r="C33" s="8"/>
      <c r="D33" s="3"/>
      <c r="E33" s="3"/>
      <c r="F33" s="3"/>
      <c r="G33" s="3"/>
      <c r="H33" s="3"/>
    </row>
    <row r="34" spans="1:8" s="35" customFormat="1">
      <c r="A34" s="8"/>
      <c r="B34" s="8"/>
      <c r="C34" s="8"/>
      <c r="D34" s="3"/>
      <c r="E34" s="3"/>
      <c r="F34" s="3"/>
      <c r="G34" s="3"/>
      <c r="H34" s="3"/>
    </row>
    <row r="35" spans="1:8" s="35" customFormat="1">
      <c r="A35" s="8"/>
      <c r="B35" s="8"/>
      <c r="C35" s="8"/>
      <c r="D35" s="3"/>
      <c r="E35" s="3"/>
      <c r="F35" s="3"/>
      <c r="G35" s="3"/>
      <c r="H35" s="3"/>
    </row>
    <row r="36" spans="1:8" s="35" customFormat="1" ht="15.75">
      <c r="A36" s="26" t="s">
        <v>1</v>
      </c>
      <c r="B36" s="26"/>
      <c r="C36" s="48">
        <f>C$7</f>
        <v>2020</v>
      </c>
      <c r="D36" s="15">
        <f>$D$7</f>
        <v>2019</v>
      </c>
      <c r="E36" s="15">
        <f>$E$7</f>
        <v>2018</v>
      </c>
      <c r="F36" s="15">
        <f>$F$7</f>
        <v>2017</v>
      </c>
      <c r="G36" s="15">
        <f>$G$7</f>
        <v>2016</v>
      </c>
      <c r="H36" s="56" t="str">
        <f>$H$7</f>
        <v>Ø 5 Jahre</v>
      </c>
    </row>
    <row r="37" spans="1:8" s="35" customFormat="1">
      <c r="A37" s="29" t="str">
        <f>A$8</f>
        <v>FINMA-weit, Stichtag EOY</v>
      </c>
      <c r="B37" s="30"/>
      <c r="C37" s="47"/>
      <c r="D37" s="31"/>
      <c r="E37" s="31"/>
      <c r="F37" s="31"/>
      <c r="G37" s="31"/>
      <c r="H37" s="53"/>
    </row>
    <row r="38" spans="1:8" s="35" customFormat="1">
      <c r="A38" s="8"/>
      <c r="B38" s="33" t="str">
        <f>$B$9</f>
        <v>Einheit</v>
      </c>
      <c r="C38" s="44"/>
      <c r="D38" s="8"/>
      <c r="E38" s="8"/>
      <c r="F38" s="8"/>
      <c r="G38" s="8"/>
      <c r="H38" s="54"/>
    </row>
    <row r="39" spans="1:8" s="35" customFormat="1">
      <c r="A39" s="10" t="s">
        <v>30</v>
      </c>
      <c r="B39" s="10" t="s">
        <v>17</v>
      </c>
      <c r="C39" s="49">
        <v>1249</v>
      </c>
      <c r="D39" s="13">
        <v>1217</v>
      </c>
      <c r="E39" s="13">
        <v>1444</v>
      </c>
      <c r="F39" s="12">
        <v>1694</v>
      </c>
      <c r="G39" s="12">
        <v>1585</v>
      </c>
      <c r="H39" s="59">
        <f>AVERAGE(C39:G39)</f>
        <v>1437.8</v>
      </c>
    </row>
    <row r="40" spans="1:8" s="35" customFormat="1">
      <c r="A40" s="10" t="s">
        <v>39</v>
      </c>
      <c r="B40" s="10" t="s">
        <v>17</v>
      </c>
      <c r="C40" s="49">
        <v>2.5</v>
      </c>
      <c r="D40" s="12">
        <v>2.5</v>
      </c>
      <c r="E40" s="12">
        <v>3.1</v>
      </c>
      <c r="F40" s="12">
        <v>3.6</v>
      </c>
      <c r="G40" s="12">
        <v>3.5</v>
      </c>
      <c r="H40" s="59">
        <f t="shared" ref="H40:H44" si="2">AVERAGE(C40:G40)</f>
        <v>3.04</v>
      </c>
    </row>
    <row r="41" spans="1:8" s="35" customFormat="1">
      <c r="A41" s="10" t="s">
        <v>31</v>
      </c>
      <c r="B41" s="10" t="s">
        <v>18</v>
      </c>
      <c r="C41" s="49">
        <v>748</v>
      </c>
      <c r="D41" s="12">
        <v>780</v>
      </c>
      <c r="E41" s="12">
        <v>720</v>
      </c>
      <c r="F41" s="12">
        <v>867</v>
      </c>
      <c r="G41" s="12">
        <v>890</v>
      </c>
      <c r="H41" s="59">
        <f t="shared" si="2"/>
        <v>801</v>
      </c>
    </row>
    <row r="42" spans="1:8" s="39" customFormat="1">
      <c r="A42" s="10" t="s">
        <v>19</v>
      </c>
      <c r="B42" s="10" t="s">
        <v>18</v>
      </c>
      <c r="C42" s="49">
        <v>1.5</v>
      </c>
      <c r="D42" s="12">
        <v>1.6</v>
      </c>
      <c r="E42" s="12">
        <v>1.5</v>
      </c>
      <c r="F42" s="12">
        <v>1.9</v>
      </c>
      <c r="G42" s="12">
        <v>2</v>
      </c>
      <c r="H42" s="59">
        <f t="shared" si="2"/>
        <v>1.7</v>
      </c>
    </row>
    <row r="43" spans="1:8">
      <c r="A43" s="40" t="s">
        <v>40</v>
      </c>
      <c r="B43" s="40" t="s">
        <v>42</v>
      </c>
      <c r="C43" s="50">
        <v>4</v>
      </c>
      <c r="D43" s="40">
        <v>7</v>
      </c>
      <c r="E43" s="40">
        <v>7</v>
      </c>
      <c r="F43" s="40">
        <v>2</v>
      </c>
      <c r="G43" s="40">
        <v>10</v>
      </c>
      <c r="H43" s="59">
        <f t="shared" si="2"/>
        <v>6</v>
      </c>
    </row>
    <row r="44" spans="1:8" s="39" customFormat="1">
      <c r="A44" s="41" t="s">
        <v>41</v>
      </c>
      <c r="B44" s="41" t="s">
        <v>42</v>
      </c>
      <c r="C44" s="51">
        <v>12</v>
      </c>
      <c r="D44" s="18">
        <v>11</v>
      </c>
      <c r="E44" s="18">
        <v>8</v>
      </c>
      <c r="F44" s="18">
        <v>4</v>
      </c>
      <c r="G44" s="18">
        <v>0</v>
      </c>
      <c r="H44" s="59">
        <f t="shared" si="2"/>
        <v>7</v>
      </c>
    </row>
    <row r="45" spans="1:8" s="39" customFormat="1">
      <c r="A45" s="8"/>
      <c r="B45" s="8"/>
      <c r="C45" s="8"/>
      <c r="D45" s="3"/>
      <c r="E45" s="3"/>
      <c r="F45" s="3"/>
      <c r="G45" s="3"/>
      <c r="H45" s="3"/>
    </row>
    <row r="46" spans="1:8" s="39" customFormat="1">
      <c r="A46" s="8"/>
      <c r="B46" s="8"/>
      <c r="C46" s="8"/>
      <c r="D46" s="3"/>
      <c r="E46" s="3"/>
      <c r="F46" s="3"/>
      <c r="G46" s="3"/>
      <c r="H46" s="3"/>
    </row>
    <row r="47" spans="1:8" s="39" customFormat="1">
      <c r="A47" s="8"/>
      <c r="B47" s="8"/>
      <c r="C47" s="8"/>
      <c r="D47" s="3"/>
      <c r="E47" s="3"/>
      <c r="F47" s="3"/>
      <c r="G47" s="3"/>
      <c r="H47" s="3"/>
    </row>
    <row r="48" spans="1:8" s="39" customFormat="1">
      <c r="A48" s="8"/>
      <c r="B48" s="8"/>
      <c r="C48" s="8"/>
      <c r="D48" s="3"/>
      <c r="E48" s="3"/>
      <c r="F48" s="3"/>
      <c r="G48" s="3"/>
      <c r="H48" s="3"/>
    </row>
    <row r="49" spans="1:8" s="39" customFormat="1" ht="15.75">
      <c r="A49" s="26" t="s">
        <v>2</v>
      </c>
      <c r="B49" s="26"/>
      <c r="C49" s="48">
        <f>C$7</f>
        <v>2020</v>
      </c>
      <c r="D49" s="15">
        <f>$D$7</f>
        <v>2019</v>
      </c>
      <c r="E49" s="15">
        <f>$E$7</f>
        <v>2018</v>
      </c>
      <c r="F49" s="15">
        <f>$F$7</f>
        <v>2017</v>
      </c>
      <c r="G49" s="15">
        <f>$G$7</f>
        <v>2016</v>
      </c>
      <c r="H49" s="56" t="str">
        <f>$H$7</f>
        <v>Ø 5 Jahre</v>
      </c>
    </row>
    <row r="50" spans="1:8" s="39" customFormat="1">
      <c r="A50" s="29" t="str">
        <f>A$8</f>
        <v>FINMA-weit, Stichtag EOY</v>
      </c>
      <c r="B50" s="30"/>
      <c r="C50" s="47"/>
      <c r="D50" s="31"/>
      <c r="E50" s="31"/>
      <c r="F50" s="31"/>
      <c r="G50" s="31"/>
      <c r="H50" s="53"/>
    </row>
    <row r="51" spans="1:8" s="39" customFormat="1">
      <c r="A51" s="8"/>
      <c r="B51" s="33" t="str">
        <f>$B$9</f>
        <v>Einheit</v>
      </c>
      <c r="C51" s="44"/>
      <c r="D51" s="8"/>
      <c r="E51" s="8"/>
      <c r="F51" s="8"/>
      <c r="G51" s="8"/>
      <c r="H51" s="54"/>
    </row>
    <row r="52" spans="1:8" s="39" customFormat="1">
      <c r="A52" s="10" t="s">
        <v>20</v>
      </c>
      <c r="B52" s="10" t="s">
        <v>18</v>
      </c>
      <c r="C52" s="49">
        <v>152.30000000000001</v>
      </c>
      <c r="D52" s="9">
        <v>151.1</v>
      </c>
      <c r="E52" s="9">
        <v>151</v>
      </c>
      <c r="F52" s="9">
        <v>150.4</v>
      </c>
      <c r="G52" s="9">
        <v>149.69999999999999</v>
      </c>
      <c r="H52" s="59">
        <f>AVERAGE(C52:G52)</f>
        <v>150.9</v>
      </c>
    </row>
    <row r="53" spans="1:8" s="39" customFormat="1">
      <c r="A53" s="10" t="s">
        <v>4</v>
      </c>
      <c r="B53" s="14" t="s">
        <v>21</v>
      </c>
      <c r="C53" s="60" t="s">
        <v>55</v>
      </c>
      <c r="D53" s="11" t="s">
        <v>6</v>
      </c>
      <c r="E53" s="11" t="s">
        <v>6</v>
      </c>
      <c r="F53" s="11" t="s">
        <v>6</v>
      </c>
      <c r="G53" s="11" t="s">
        <v>6</v>
      </c>
      <c r="H53" s="61" t="s">
        <v>6</v>
      </c>
    </row>
    <row r="54" spans="1:8" s="39" customFormat="1">
      <c r="A54" s="10" t="s">
        <v>32</v>
      </c>
      <c r="B54" s="10" t="s">
        <v>10</v>
      </c>
      <c r="C54" s="49">
        <v>1.9</v>
      </c>
      <c r="D54" s="12">
        <v>1.7</v>
      </c>
      <c r="E54" s="12">
        <v>3.1</v>
      </c>
      <c r="F54" s="12">
        <v>3.1</v>
      </c>
      <c r="G54" s="12">
        <v>2.6</v>
      </c>
      <c r="H54" s="59">
        <f t="shared" ref="H54:H57" si="3">AVERAGE(C54:G54)</f>
        <v>2.4799999999999995</v>
      </c>
    </row>
    <row r="55" spans="1:8" s="39" customFormat="1">
      <c r="A55" s="10" t="s">
        <v>33</v>
      </c>
      <c r="B55" s="10" t="s">
        <v>10</v>
      </c>
      <c r="C55" s="49">
        <v>91.2</v>
      </c>
      <c r="D55" s="9">
        <v>90.8</v>
      </c>
      <c r="E55" s="9">
        <v>91.4</v>
      </c>
      <c r="F55" s="9">
        <v>91.8</v>
      </c>
      <c r="G55" s="9">
        <v>93</v>
      </c>
      <c r="H55" s="59">
        <f t="shared" si="3"/>
        <v>91.64</v>
      </c>
    </row>
    <row r="56" spans="1:8" s="39" customFormat="1">
      <c r="A56" s="10" t="s">
        <v>54</v>
      </c>
      <c r="B56" s="10" t="s">
        <v>10</v>
      </c>
      <c r="C56" s="49">
        <v>25</v>
      </c>
      <c r="D56" s="12">
        <v>26.7</v>
      </c>
      <c r="E56" s="12">
        <v>24.1</v>
      </c>
      <c r="F56" s="12">
        <v>23.6</v>
      </c>
      <c r="G56" s="12">
        <v>20.9</v>
      </c>
      <c r="H56" s="59">
        <f t="shared" si="3"/>
        <v>24.060000000000002</v>
      </c>
    </row>
    <row r="57" spans="1:8" s="39" customFormat="1">
      <c r="A57" s="10" t="s">
        <v>48</v>
      </c>
      <c r="B57" s="10" t="s">
        <v>10</v>
      </c>
      <c r="C57" s="49">
        <v>1.7</v>
      </c>
      <c r="D57" s="9">
        <v>2</v>
      </c>
      <c r="E57" s="12">
        <v>2.2999999999999998</v>
      </c>
      <c r="F57" s="12">
        <v>2.8</v>
      </c>
      <c r="G57" s="12">
        <v>2.2000000000000002</v>
      </c>
      <c r="H57" s="59">
        <f t="shared" si="3"/>
        <v>2.2000000000000002</v>
      </c>
    </row>
    <row r="58" spans="1:8" s="39" customFormat="1">
      <c r="A58" s="42"/>
      <c r="B58" s="42"/>
      <c r="C58" s="42"/>
      <c r="D58" s="3"/>
      <c r="E58" s="3"/>
      <c r="F58" s="3"/>
      <c r="G58" s="3"/>
      <c r="H58" s="3"/>
    </row>
    <row r="59" spans="1:8" s="39" customFormat="1">
      <c r="A59" s="42"/>
      <c r="B59" s="42"/>
      <c r="C59" s="42"/>
      <c r="D59" s="3"/>
      <c r="E59" s="3"/>
      <c r="F59" s="3"/>
      <c r="G59" s="3"/>
      <c r="H59" s="3"/>
    </row>
    <row r="60" spans="1:8" s="39" customFormat="1">
      <c r="A60" s="42"/>
      <c r="B60" s="42"/>
      <c r="C60" s="42"/>
      <c r="D60" s="3"/>
      <c r="E60" s="3"/>
      <c r="F60" s="3"/>
      <c r="G60" s="3"/>
      <c r="H60" s="3"/>
    </row>
    <row r="61" spans="1:8" s="39" customFormat="1">
      <c r="A61" s="8"/>
      <c r="B61" s="8"/>
      <c r="C61" s="8"/>
      <c r="D61" s="3"/>
      <c r="E61" s="3"/>
      <c r="F61" s="3"/>
      <c r="G61" s="3"/>
      <c r="H61" s="3"/>
    </row>
    <row r="62" spans="1:8" s="39" customFormat="1" ht="15.75">
      <c r="A62" s="26" t="s">
        <v>49</v>
      </c>
      <c r="B62" s="26"/>
      <c r="C62" s="48">
        <f>C$7</f>
        <v>2020</v>
      </c>
      <c r="D62" s="15">
        <f>$D$7</f>
        <v>2019</v>
      </c>
      <c r="E62" s="15">
        <f>$E$7</f>
        <v>2018</v>
      </c>
      <c r="F62" s="15">
        <f>$F$7</f>
        <v>2017</v>
      </c>
      <c r="G62" s="15">
        <f>$G$7</f>
        <v>2016</v>
      </c>
      <c r="H62" s="56" t="str">
        <f>$H$7</f>
        <v>Ø 5 Jahre</v>
      </c>
    </row>
    <row r="63" spans="1:8" s="39" customFormat="1">
      <c r="A63" s="29" t="str">
        <f>A$8</f>
        <v>FINMA-weit, Stichtag EOY</v>
      </c>
      <c r="B63" s="30"/>
      <c r="C63" s="47"/>
      <c r="D63" s="16"/>
      <c r="E63" s="16"/>
      <c r="F63" s="16"/>
      <c r="G63" s="16"/>
      <c r="H63" s="57"/>
    </row>
    <row r="64" spans="1:8" s="39" customFormat="1">
      <c r="A64" s="8"/>
      <c r="B64" s="33" t="str">
        <f>$B$9</f>
        <v>Einheit</v>
      </c>
      <c r="C64" s="44"/>
      <c r="D64" s="4"/>
      <c r="E64" s="4"/>
      <c r="F64" s="4"/>
      <c r="G64" s="4"/>
      <c r="H64" s="58"/>
    </row>
    <row r="65" spans="1:8" s="39" customFormat="1">
      <c r="A65" s="34" t="s">
        <v>22</v>
      </c>
      <c r="B65" s="34" t="s">
        <v>10</v>
      </c>
      <c r="C65" s="45">
        <v>7.8</v>
      </c>
      <c r="D65" s="1">
        <v>7.9</v>
      </c>
      <c r="E65" s="1">
        <v>7.3</v>
      </c>
      <c r="F65" s="1">
        <v>5.2</v>
      </c>
      <c r="G65" s="1">
        <v>10.9</v>
      </c>
      <c r="H65" s="59">
        <f>AVERAGE(C65:G65)</f>
        <v>7.82</v>
      </c>
    </row>
    <row r="66" spans="1:8" s="39" customFormat="1">
      <c r="A66" s="34" t="s">
        <v>59</v>
      </c>
      <c r="B66" s="34" t="s">
        <v>10</v>
      </c>
      <c r="C66" s="45">
        <v>0</v>
      </c>
      <c r="D66" s="1">
        <v>0</v>
      </c>
      <c r="E66" s="1">
        <v>0</v>
      </c>
      <c r="F66" s="1">
        <v>0.2</v>
      </c>
      <c r="G66" s="1">
        <v>0.6</v>
      </c>
      <c r="H66" s="59">
        <f t="shared" ref="H66:H67" si="4">AVERAGE(C66:G66)</f>
        <v>0.16</v>
      </c>
    </row>
    <row r="67" spans="1:8" s="39" customFormat="1">
      <c r="A67" s="34" t="s">
        <v>23</v>
      </c>
      <c r="B67" s="34" t="s">
        <v>10</v>
      </c>
      <c r="C67" s="45">
        <v>97.6</v>
      </c>
      <c r="D67" s="6">
        <v>87.5</v>
      </c>
      <c r="E67" s="6">
        <v>91.9</v>
      </c>
      <c r="F67" s="6">
        <v>89</v>
      </c>
      <c r="G67" s="6">
        <v>96</v>
      </c>
      <c r="H67" s="59">
        <f t="shared" si="4"/>
        <v>92.4</v>
      </c>
    </row>
    <row r="68" spans="1:8" s="39" customFormat="1">
      <c r="A68" s="8"/>
      <c r="B68" s="8"/>
      <c r="C68" s="8"/>
      <c r="D68" s="2"/>
      <c r="E68" s="2"/>
      <c r="F68" s="2"/>
      <c r="G68" s="2"/>
      <c r="H68" s="2"/>
    </row>
    <row r="69" spans="1:8" s="39" customFormat="1">
      <c r="A69" s="8"/>
      <c r="B69" s="8"/>
      <c r="C69" s="8"/>
      <c r="D69" s="3"/>
      <c r="E69" s="3"/>
      <c r="F69" s="3"/>
      <c r="G69" s="3"/>
      <c r="H69" s="3"/>
    </row>
    <row r="70" spans="1:8" s="39" customFormat="1">
      <c r="A70" s="8"/>
      <c r="B70" s="8"/>
      <c r="C70" s="8"/>
      <c r="D70" s="3"/>
      <c r="E70" s="3"/>
      <c r="F70" s="3"/>
      <c r="G70" s="3"/>
      <c r="H70" s="3"/>
    </row>
    <row r="71" spans="1:8" s="39" customFormat="1">
      <c r="A71" s="8"/>
      <c r="B71" s="8"/>
      <c r="C71" s="8"/>
      <c r="D71" s="3"/>
      <c r="E71" s="3"/>
      <c r="F71" s="3"/>
      <c r="G71" s="3"/>
      <c r="H71" s="3"/>
    </row>
    <row r="72" spans="1:8" s="39" customFormat="1" ht="15.75">
      <c r="A72" s="26" t="s">
        <v>3</v>
      </c>
      <c r="B72" s="26"/>
      <c r="C72" s="48">
        <f>C$7</f>
        <v>2020</v>
      </c>
      <c r="D72" s="15">
        <f>$D$7</f>
        <v>2019</v>
      </c>
      <c r="E72" s="15">
        <f>$E$7</f>
        <v>2018</v>
      </c>
      <c r="F72" s="15">
        <f>$F$7</f>
        <v>2017</v>
      </c>
      <c r="G72" s="15">
        <f>$G$7</f>
        <v>2016</v>
      </c>
      <c r="H72" s="56" t="str">
        <f>$H$7</f>
        <v>Ø 5 Jahre</v>
      </c>
    </row>
    <row r="73" spans="1:8" s="39" customFormat="1">
      <c r="A73" s="29" t="str">
        <f>A$8</f>
        <v>FINMA-weit, Stichtag EOY</v>
      </c>
      <c r="B73" s="30"/>
      <c r="C73" s="47"/>
      <c r="D73" s="16"/>
      <c r="E73" s="16"/>
      <c r="F73" s="16"/>
      <c r="G73" s="16"/>
      <c r="H73" s="57"/>
    </row>
    <row r="74" spans="1:8" s="39" customFormat="1">
      <c r="A74" s="8"/>
      <c r="B74" s="33" t="str">
        <f>$B$9</f>
        <v>Einheit</v>
      </c>
      <c r="C74" s="44"/>
      <c r="D74" s="4"/>
      <c r="E74" s="4"/>
      <c r="F74" s="4"/>
      <c r="G74" s="4"/>
      <c r="H74" s="58"/>
    </row>
    <row r="75" spans="1:8" s="39" customFormat="1">
      <c r="A75" s="34" t="s">
        <v>25</v>
      </c>
      <c r="B75" s="34" t="s">
        <v>24</v>
      </c>
      <c r="C75" s="45">
        <v>43.1</v>
      </c>
      <c r="D75" s="5">
        <v>42.9</v>
      </c>
      <c r="E75" s="5">
        <v>42.4</v>
      </c>
      <c r="F75" s="5">
        <v>42.1</v>
      </c>
      <c r="G75" s="5">
        <v>42</v>
      </c>
      <c r="H75" s="59">
        <f>AVERAGE(C75:G75)</f>
        <v>42.5</v>
      </c>
    </row>
    <row r="76" spans="1:8" s="39" customFormat="1">
      <c r="A76" s="34" t="s">
        <v>26</v>
      </c>
      <c r="B76" s="34" t="s">
        <v>24</v>
      </c>
      <c r="C76" s="45">
        <v>7.5</v>
      </c>
      <c r="D76" s="5">
        <v>8.1</v>
      </c>
      <c r="E76" s="5">
        <v>7.8</v>
      </c>
      <c r="F76" s="5">
        <v>7.2</v>
      </c>
      <c r="G76" s="5">
        <v>7.2</v>
      </c>
      <c r="H76" s="59">
        <f t="shared" ref="H76:H81" si="5">AVERAGE(C76:G76)</f>
        <v>7.56</v>
      </c>
    </row>
    <row r="77" spans="1:8" s="39" customFormat="1">
      <c r="A77" s="34" t="s">
        <v>36</v>
      </c>
      <c r="B77" s="34" t="s">
        <v>10</v>
      </c>
      <c r="C77" s="45">
        <v>16.600000000000001</v>
      </c>
      <c r="D77" s="5">
        <v>16</v>
      </c>
      <c r="E77" s="5">
        <v>16</v>
      </c>
      <c r="F77" s="5">
        <v>19</v>
      </c>
      <c r="G77" s="5">
        <v>17</v>
      </c>
      <c r="H77" s="59">
        <f t="shared" si="5"/>
        <v>16.919999999999998</v>
      </c>
    </row>
    <row r="78" spans="1:8" s="39" customFormat="1">
      <c r="A78" s="34" t="s">
        <v>35</v>
      </c>
      <c r="B78" s="34" t="s">
        <v>10</v>
      </c>
      <c r="C78" s="45">
        <v>13.2</v>
      </c>
      <c r="D78" s="5">
        <v>13.8</v>
      </c>
      <c r="E78" s="5">
        <v>14.3</v>
      </c>
      <c r="F78" s="5">
        <v>15.2</v>
      </c>
      <c r="G78" s="5">
        <v>13.8</v>
      </c>
      <c r="H78" s="59">
        <f t="shared" si="5"/>
        <v>14.059999999999999</v>
      </c>
    </row>
    <row r="79" spans="1:8" s="39" customFormat="1">
      <c r="A79" s="34" t="s">
        <v>27</v>
      </c>
      <c r="B79" s="34" t="s">
        <v>10</v>
      </c>
      <c r="C79" s="45">
        <v>41.2</v>
      </c>
      <c r="D79" s="5">
        <v>39.5</v>
      </c>
      <c r="E79" s="5">
        <v>39.6</v>
      </c>
      <c r="F79" s="5">
        <v>39.9</v>
      </c>
      <c r="G79" s="5">
        <v>40</v>
      </c>
      <c r="H79" s="59">
        <f t="shared" si="5"/>
        <v>40.040000000000006</v>
      </c>
    </row>
    <row r="80" spans="1:8" s="39" customFormat="1">
      <c r="A80" s="34" t="s">
        <v>28</v>
      </c>
      <c r="B80" s="34" t="s">
        <v>10</v>
      </c>
      <c r="C80" s="45">
        <v>28.9</v>
      </c>
      <c r="D80" s="5">
        <v>29.3</v>
      </c>
      <c r="E80" s="5">
        <v>26.7</v>
      </c>
      <c r="F80" s="5">
        <v>27</v>
      </c>
      <c r="G80" s="5">
        <v>27</v>
      </c>
      <c r="H80" s="59">
        <f t="shared" si="5"/>
        <v>27.78</v>
      </c>
    </row>
    <row r="81" spans="1:8" s="39" customFormat="1">
      <c r="A81" s="34" t="s">
        <v>29</v>
      </c>
      <c r="B81" s="34" t="s">
        <v>10</v>
      </c>
      <c r="C81" s="45">
        <v>21.4</v>
      </c>
      <c r="D81" s="5">
        <v>23.3</v>
      </c>
      <c r="E81" s="5">
        <v>22.7</v>
      </c>
      <c r="F81" s="5">
        <v>20</v>
      </c>
      <c r="G81" s="5">
        <v>23</v>
      </c>
      <c r="H81" s="59">
        <f t="shared" si="5"/>
        <v>22.080000000000002</v>
      </c>
    </row>
    <row r="82" spans="1:8" s="39" customFormat="1"/>
    <row r="83" spans="1:8" s="39" customFormat="1"/>
    <row r="84" spans="1:8" s="39" customFormat="1"/>
    <row r="85" spans="1:8" s="39" customFormat="1"/>
    <row r="86" spans="1:8" s="39" customFormat="1"/>
    <row r="87" spans="1:8" s="39" customFormat="1"/>
    <row r="88" spans="1:8" s="39" customFormat="1"/>
    <row r="89" spans="1:8" s="39" customFormat="1"/>
    <row r="90" spans="1:8" s="39" customFormat="1"/>
    <row r="91" spans="1:8" s="39" customFormat="1"/>
    <row r="92" spans="1:8" s="39" customFormat="1"/>
    <row r="93" spans="1:8" s="39" customFormat="1"/>
    <row r="94" spans="1:8" s="39" customFormat="1"/>
    <row r="95" spans="1:8" s="39" customFormat="1"/>
    <row r="96" spans="1:8"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sheetData>
  <pageMargins left="0.7" right="0.7" top="0.78740157499999996" bottom="0.78740157499999996" header="0.3" footer="0.3"/>
  <pageSetup paperSize="9" orientation="portrait" r:id="rId1"/>
  <ignoredErrors>
    <ignoredError sqref="H10 H13:H17 H25:H31 H52:H57 H39:H44 H65:H67 H75:H81"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EFFB"/>
  </sheetPr>
  <dimension ref="B1:B6"/>
  <sheetViews>
    <sheetView tabSelected="1" zoomScale="86" zoomScaleNormal="86" workbookViewId="0">
      <selection activeCell="B3" sqref="B3"/>
    </sheetView>
  </sheetViews>
  <sheetFormatPr baseColWidth="10" defaultColWidth="11.42578125" defaultRowHeight="12.75"/>
  <cols>
    <col min="1" max="1" width="2.7109375" style="21" customWidth="1"/>
    <col min="2" max="2" width="93" style="21" customWidth="1"/>
    <col min="3" max="8" width="9.5703125" style="21" customWidth="1"/>
    <col min="9" max="16384" width="11.42578125" style="21"/>
  </cols>
  <sheetData>
    <row r="1" spans="2:2" s="22" customFormat="1" ht="66" customHeight="1"/>
    <row r="2" spans="2:2" s="62" customFormat="1" ht="33" customHeight="1">
      <c r="B2" s="64" t="s">
        <v>57</v>
      </c>
    </row>
    <row r="3" spans="2:2" s="62" customFormat="1" ht="68.25" customHeight="1">
      <c r="B3" s="69" t="s">
        <v>60</v>
      </c>
    </row>
    <row r="4" spans="2:2" s="66" customFormat="1"/>
    <row r="5" spans="2:2" s="62" customFormat="1"/>
    <row r="6" spans="2:2" s="62" customFormat="1"/>
  </sheetData>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B4"/>
  <sheetViews>
    <sheetView zoomScale="85" zoomScaleNormal="85" workbookViewId="0">
      <selection activeCell="E3" sqref="E3"/>
    </sheetView>
  </sheetViews>
  <sheetFormatPr baseColWidth="10" defaultColWidth="11.42578125" defaultRowHeight="12.75" customHeight="1"/>
  <cols>
    <col min="1" max="1" width="2.7109375" style="62" customWidth="1"/>
    <col min="2" max="2" width="94.140625" style="62" customWidth="1"/>
    <col min="3" max="8" width="9.5703125" style="62" customWidth="1"/>
    <col min="9" max="16384" width="11.42578125" style="62"/>
  </cols>
  <sheetData>
    <row r="1" spans="1:2" ht="66" customHeight="1"/>
    <row r="2" spans="1:2" ht="33" customHeight="1">
      <c r="B2" s="20" t="s">
        <v>50</v>
      </c>
    </row>
    <row r="3" spans="1:2" s="65" customFormat="1" ht="45" customHeight="1">
      <c r="B3" s="68" t="s">
        <v>51</v>
      </c>
    </row>
    <row r="4" spans="1:2">
      <c r="A4" s="63"/>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X42FJYC42ANK-316845870-92</_dlc_DocId>
    <_dlc_DocIdUrl xmlns="765236d3-c82f-4152-ad0c-df7bccf02425">
      <Url>https://dok.finma.ch/sites/2055-PR/_layouts/15/DocIdRedir.aspx?ID=X42FJYC42ANK-316845870-92</Url>
      <Description>X42FJYC42ANK-316845870-92</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B5C82-87FB-4B3E-9D8E-CC6BFB2AD123}">
  <ds:schemaRefs>
    <ds:schemaRef ds:uri="http://schemas.microsoft.com/sharepoint/events"/>
  </ds:schemaRefs>
</ds:datastoreItem>
</file>

<file path=customXml/itemProps2.xml><?xml version="1.0" encoding="utf-8"?>
<ds:datastoreItem xmlns:ds="http://schemas.openxmlformats.org/officeDocument/2006/customXml" ds:itemID="{0B46C1F8-3284-4BEF-9038-BBAC549C1C5A}">
  <ds:schemaRef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57E6EA4B-00C4-42F5-9AE4-DC8C7A9D64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Personalkennzahlen</vt:lpstr>
      <vt:lpstr>Fokusthemen Personalarbeit 2020</vt:lpstr>
      <vt:lpstr>Fokusthemen Personalarbeit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2021-03-23T12:36:38Z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f14c8e49-ffb5-4d05-bae8-e93bcc44f1be</vt:lpwstr>
  </property>
  <property fmtid="{D5CDD505-2E9C-101B-9397-08002B2CF9AE}" pid="5" name="DocumentStatus">
    <vt:lpwstr>2</vt:lpwstr>
  </property>
</Properties>
</file>